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<sst xmlns="http://schemas.openxmlformats.org/spreadsheetml/2006/main" count="96" uniqueCount="51">
  <si>
    <t>附件2</t>
  </si>
  <si>
    <t>冯营村脱贫户和监测对象收入统计表</t>
  </si>
  <si>
    <r>
      <rPr>
        <sz val="10.5"/>
        <color theme="1"/>
        <rFont val="Calibri"/>
        <charset val="134"/>
      </rPr>
      <t xml:space="preserve">                                                                                                          2024</t>
    </r>
    <r>
      <rPr>
        <sz val="10.5"/>
        <color theme="1"/>
        <rFont val="宋体"/>
        <charset val="134"/>
      </rPr>
      <t>年</t>
    </r>
    <r>
      <rPr>
        <sz val="10.5"/>
        <color theme="1"/>
        <rFont val="Calibri"/>
        <charset val="134"/>
      </rPr>
      <t>7</t>
    </r>
    <r>
      <rPr>
        <sz val="10.5"/>
        <color theme="1"/>
        <rFont val="宋体"/>
        <charset val="134"/>
      </rPr>
      <t>月 7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日</t>
    </r>
  </si>
  <si>
    <t>乡镇</t>
  </si>
  <si>
    <t>行政村</t>
  </si>
  <si>
    <t>户主</t>
  </si>
  <si>
    <t>家庭</t>
  </si>
  <si>
    <t>户属性</t>
  </si>
  <si>
    <t>23年10月至24年6月收支情况</t>
  </si>
  <si>
    <r>
      <rPr>
        <sz val="11"/>
        <color rgb="FF000000"/>
        <rFont val="宋体"/>
        <charset val="134"/>
      </rPr>
      <t>预计24年家庭年纯收入</t>
    </r>
    <r>
      <rPr>
        <sz val="11"/>
        <color rgb="FF000000"/>
        <rFont val="宋体"/>
        <charset val="134"/>
      </rPr>
      <t>（元）</t>
    </r>
  </si>
  <si>
    <r>
      <rPr>
        <sz val="11"/>
        <color rgb="FF000000"/>
        <rFont val="宋体"/>
        <charset val="134"/>
      </rPr>
      <t>预计24年家庭年人均纯收入</t>
    </r>
    <r>
      <rPr>
        <sz val="11"/>
        <color rgb="FF000000"/>
        <rFont val="宋体"/>
        <charset val="134"/>
      </rPr>
      <t>（元）</t>
    </r>
  </si>
  <si>
    <r>
      <rPr>
        <sz val="11"/>
        <color rgb="FF000000"/>
        <rFont val="宋体"/>
        <charset val="134"/>
      </rPr>
      <t>23年度家庭年人均纯收入</t>
    </r>
    <r>
      <rPr>
        <sz val="11"/>
        <color rgb="FF000000"/>
        <rFont val="宋体"/>
        <charset val="134"/>
      </rPr>
      <t>（元）</t>
    </r>
  </si>
  <si>
    <t>预计24年度家庭年人均纯收入增幅</t>
  </si>
  <si>
    <t>备注</t>
  </si>
  <si>
    <t>姓名</t>
  </si>
  <si>
    <t>人口数</t>
  </si>
  <si>
    <t>①脱贫户</t>
  </si>
  <si>
    <t>是否易地搬迁户</t>
  </si>
  <si>
    <t>生产经营性收入（元）</t>
  </si>
  <si>
    <t>工资性收入（元）</t>
  </si>
  <si>
    <t>财产性收入（元）</t>
  </si>
  <si>
    <t>转移性收入（元）</t>
  </si>
  <si>
    <t>生产经营性支出（元）</t>
  </si>
  <si>
    <t>②监测对象</t>
  </si>
  <si>
    <t>荆紫关镇</t>
  </si>
  <si>
    <t>冯营村</t>
  </si>
  <si>
    <t>冯文杰</t>
  </si>
  <si>
    <t>4</t>
  </si>
  <si>
    <t>①</t>
  </si>
  <si>
    <t>否</t>
  </si>
  <si>
    <t>19933.13</t>
  </si>
  <si>
    <t>未享受产业奖补</t>
  </si>
  <si>
    <t>李双伟</t>
  </si>
  <si>
    <t>务工就业不稳定</t>
  </si>
  <si>
    <t>郑文胜</t>
  </si>
  <si>
    <t>5</t>
  </si>
  <si>
    <t>15239.73</t>
  </si>
  <si>
    <t>严金花</t>
  </si>
  <si>
    <t>3</t>
  </si>
  <si>
    <t>25100.16</t>
  </si>
  <si>
    <t>曹建刚</t>
  </si>
  <si>
    <t>冯新国</t>
  </si>
  <si>
    <t>27262.85</t>
  </si>
  <si>
    <t>李双有</t>
  </si>
  <si>
    <t>21767.77</t>
  </si>
  <si>
    <t>冯建伟</t>
  </si>
  <si>
    <t>冯振杰</t>
  </si>
  <si>
    <t>2</t>
  </si>
  <si>
    <t>②</t>
  </si>
  <si>
    <t>10733.36</t>
  </si>
  <si>
    <t>余浩铭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</si>
</sst>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b/>
      <sz val="20"/>
      <color rgb="FF000000"/>
      <name val="宋体"/>
      <charset val="134"/>
    </font>
    <font>
      <sz val="10.5"/>
      <color theme="1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indent="2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T12" sqref="T12"/>
    </sheetView>
  </sheetViews>
  <sheetFormatPr defaultColWidth="9" defaultRowHeight="13.5"/>
  <cols>
    <col min="10" max="10" width="9.375"/>
    <col min="12" max="12" width="12.625"/>
    <col min="13" max="13" width="11.625" customWidth="1"/>
    <col min="14" max="14" width="16" customWidth="1"/>
    <col min="15" max="15" width="12.625"/>
    <col min="16" max="16" width="16.875" customWidth="1"/>
  </cols>
  <sheetData>
    <row r="1" ht="20.25" spans="1:1">
      <c r="A1" s="2" t="s">
        <v>0</v>
      </c>
    </row>
    <row r="2" ht="25.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Height="1"/>
    <row r="4" ht="15.75" customHeight="1" spans="1:16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ht="15" customHeight="1" spans="1:16">
      <c r="A5" s="5" t="s">
        <v>3</v>
      </c>
      <c r="B5" s="6" t="s">
        <v>4</v>
      </c>
      <c r="C5" s="7" t="s">
        <v>5</v>
      </c>
      <c r="D5" s="8" t="s">
        <v>6</v>
      </c>
      <c r="E5" s="9" t="s">
        <v>7</v>
      </c>
      <c r="F5" s="9"/>
      <c r="G5" s="9" t="s">
        <v>8</v>
      </c>
      <c r="H5" s="9"/>
      <c r="I5" s="9"/>
      <c r="J5" s="9"/>
      <c r="K5" s="9"/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</row>
    <row r="6" ht="15" customHeight="1" spans="1:16">
      <c r="A6" s="5"/>
      <c r="B6" s="6"/>
      <c r="C6" s="10" t="s">
        <v>14</v>
      </c>
      <c r="D6" s="11" t="s">
        <v>15</v>
      </c>
      <c r="E6" s="12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9"/>
      <c r="M6" s="9"/>
      <c r="N6" s="9"/>
      <c r="O6" s="9"/>
      <c r="P6" s="9"/>
    </row>
    <row r="7" ht="27.75" spans="1:16">
      <c r="A7" s="5"/>
      <c r="B7" s="6"/>
      <c r="C7" s="10"/>
      <c r="D7" s="14"/>
      <c r="E7" s="15" t="s">
        <v>23</v>
      </c>
      <c r="F7" s="13"/>
      <c r="G7" s="13"/>
      <c r="H7" s="13"/>
      <c r="I7" s="13"/>
      <c r="J7" s="13"/>
      <c r="K7" s="13"/>
      <c r="L7" s="9"/>
      <c r="M7" s="9"/>
      <c r="N7" s="9"/>
      <c r="O7" s="9"/>
      <c r="P7" s="9"/>
    </row>
    <row r="8" ht="35" customHeight="1" spans="1:16">
      <c r="A8" s="16" t="s">
        <v>24</v>
      </c>
      <c r="B8" s="17" t="s">
        <v>25</v>
      </c>
      <c r="C8" s="18" t="s">
        <v>26</v>
      </c>
      <c r="D8" s="19" t="s">
        <v>27</v>
      </c>
      <c r="E8" s="20" t="s">
        <v>28</v>
      </c>
      <c r="F8" s="20" t="s">
        <v>29</v>
      </c>
      <c r="G8" s="13">
        <v>0</v>
      </c>
      <c r="H8" s="13">
        <v>61200</v>
      </c>
      <c r="I8" s="13">
        <v>0</v>
      </c>
      <c r="J8" s="13">
        <v>201.76</v>
      </c>
      <c r="K8" s="13">
        <v>0</v>
      </c>
      <c r="L8" s="40">
        <f t="shared" ref="L8:L17" si="0">(G8+H8+I8+J8-K8)/0.75</f>
        <v>81869.0133333333</v>
      </c>
      <c r="M8" s="41">
        <f t="shared" ref="M8:M17" si="1">L8/D8</f>
        <v>20467.2533333333</v>
      </c>
      <c r="N8" s="42" t="s">
        <v>30</v>
      </c>
      <c r="O8" s="43">
        <f t="shared" ref="O8:O17" si="2">(M8-N8)/N8</f>
        <v>0.0267957582844908</v>
      </c>
      <c r="P8" s="20" t="s">
        <v>31</v>
      </c>
    </row>
    <row r="9" s="1" customFormat="1" ht="35" customHeight="1" spans="1:16">
      <c r="A9" s="21" t="s">
        <v>24</v>
      </c>
      <c r="B9" s="22" t="s">
        <v>25</v>
      </c>
      <c r="C9" s="23" t="s">
        <v>32</v>
      </c>
      <c r="D9" s="24">
        <v>3</v>
      </c>
      <c r="E9" s="25" t="s">
        <v>28</v>
      </c>
      <c r="F9" s="25" t="s">
        <v>29</v>
      </c>
      <c r="G9" s="26">
        <v>0</v>
      </c>
      <c r="H9" s="26">
        <v>42000</v>
      </c>
      <c r="I9" s="26">
        <v>0</v>
      </c>
      <c r="J9" s="26">
        <v>209.05</v>
      </c>
      <c r="K9" s="26">
        <v>0</v>
      </c>
      <c r="L9" s="40">
        <f t="shared" si="0"/>
        <v>56278.7333333333</v>
      </c>
      <c r="M9" s="41">
        <f t="shared" si="1"/>
        <v>18759.5777777778</v>
      </c>
      <c r="N9" s="44">
        <v>17936.47</v>
      </c>
      <c r="O9" s="45">
        <f t="shared" si="2"/>
        <v>0.045890176705772</v>
      </c>
      <c r="P9" s="25" t="s">
        <v>33</v>
      </c>
    </row>
    <row r="10" ht="35" customHeight="1" spans="1:16">
      <c r="A10" s="16" t="s">
        <v>24</v>
      </c>
      <c r="B10" s="17" t="s">
        <v>25</v>
      </c>
      <c r="C10" s="27" t="s">
        <v>34</v>
      </c>
      <c r="D10" s="28" t="s">
        <v>35</v>
      </c>
      <c r="E10" s="20" t="s">
        <v>28</v>
      </c>
      <c r="F10" s="20" t="s">
        <v>29</v>
      </c>
      <c r="G10" s="13">
        <v>0</v>
      </c>
      <c r="H10" s="13">
        <v>56200</v>
      </c>
      <c r="I10" s="13">
        <v>0</v>
      </c>
      <c r="J10" s="13">
        <v>3329.13</v>
      </c>
      <c r="K10" s="13">
        <v>0</v>
      </c>
      <c r="L10" s="40">
        <f t="shared" si="0"/>
        <v>79372.1733333333</v>
      </c>
      <c r="M10" s="41">
        <f t="shared" si="1"/>
        <v>15874.4346666667</v>
      </c>
      <c r="N10" s="44" t="s">
        <v>36</v>
      </c>
      <c r="O10" s="46">
        <f t="shared" si="2"/>
        <v>0.041648025697743</v>
      </c>
      <c r="P10" s="20" t="s">
        <v>31</v>
      </c>
    </row>
    <row r="11" ht="35" customHeight="1" spans="1:16">
      <c r="A11" s="16" t="s">
        <v>24</v>
      </c>
      <c r="B11" s="17" t="s">
        <v>25</v>
      </c>
      <c r="C11" s="18" t="s">
        <v>37</v>
      </c>
      <c r="D11" s="19" t="s">
        <v>38</v>
      </c>
      <c r="E11" s="20" t="s">
        <v>28</v>
      </c>
      <c r="F11" s="20" t="s">
        <v>29</v>
      </c>
      <c r="G11" s="13">
        <v>0</v>
      </c>
      <c r="H11" s="13">
        <v>51500</v>
      </c>
      <c r="I11" s="13">
        <v>0</v>
      </c>
      <c r="J11" s="13">
        <v>5668.96</v>
      </c>
      <c r="K11" s="13">
        <v>0</v>
      </c>
      <c r="L11" s="40">
        <f t="shared" si="0"/>
        <v>76225.28</v>
      </c>
      <c r="M11" s="41">
        <f t="shared" si="1"/>
        <v>25408.4266666667</v>
      </c>
      <c r="N11" s="44" t="s">
        <v>39</v>
      </c>
      <c r="O11" s="46">
        <f t="shared" si="2"/>
        <v>0.0122814622164427</v>
      </c>
      <c r="P11" s="20" t="s">
        <v>31</v>
      </c>
    </row>
    <row r="12" s="1" customFormat="1" ht="35" customHeight="1" spans="1:16">
      <c r="A12" s="21" t="s">
        <v>24</v>
      </c>
      <c r="B12" s="22" t="s">
        <v>25</v>
      </c>
      <c r="C12" s="23" t="s">
        <v>40</v>
      </c>
      <c r="D12" s="24">
        <v>3</v>
      </c>
      <c r="E12" s="25" t="s">
        <v>28</v>
      </c>
      <c r="F12" s="25" t="s">
        <v>29</v>
      </c>
      <c r="G12" s="26">
        <v>0</v>
      </c>
      <c r="H12" s="26">
        <v>45000</v>
      </c>
      <c r="I12" s="26">
        <v>0</v>
      </c>
      <c r="J12" s="26">
        <v>2074.03</v>
      </c>
      <c r="K12" s="26">
        <v>0</v>
      </c>
      <c r="L12" s="40">
        <f t="shared" si="0"/>
        <v>62765.3733333333</v>
      </c>
      <c r="M12" s="41">
        <f t="shared" si="1"/>
        <v>20921.7911111111</v>
      </c>
      <c r="N12" s="44">
        <v>19824.9</v>
      </c>
      <c r="O12" s="45">
        <f t="shared" si="2"/>
        <v>0.055328960605658</v>
      </c>
      <c r="P12" s="20" t="s">
        <v>31</v>
      </c>
    </row>
    <row r="13" ht="35" customHeight="1" spans="1:16">
      <c r="A13" s="16" t="s">
        <v>24</v>
      </c>
      <c r="B13" s="29" t="s">
        <v>25</v>
      </c>
      <c r="C13" s="18" t="s">
        <v>41</v>
      </c>
      <c r="D13" s="19" t="s">
        <v>38</v>
      </c>
      <c r="E13" s="20" t="s">
        <v>28</v>
      </c>
      <c r="F13" s="20" t="s">
        <v>29</v>
      </c>
      <c r="G13" s="13">
        <v>0</v>
      </c>
      <c r="H13" s="13">
        <v>60000</v>
      </c>
      <c r="I13" s="13">
        <v>0</v>
      </c>
      <c r="J13" s="13">
        <v>2024.2</v>
      </c>
      <c r="K13" s="13">
        <v>0</v>
      </c>
      <c r="L13" s="40">
        <f t="shared" si="0"/>
        <v>82698.9333333333</v>
      </c>
      <c r="M13" s="41">
        <f t="shared" si="1"/>
        <v>27566.3111111111</v>
      </c>
      <c r="N13" s="44" t="s">
        <v>42</v>
      </c>
      <c r="O13" s="46">
        <f t="shared" si="2"/>
        <v>0.0111309386623596</v>
      </c>
      <c r="P13" s="20" t="s">
        <v>31</v>
      </c>
    </row>
    <row r="14" ht="35" customHeight="1" spans="1:16">
      <c r="A14" s="16" t="s">
        <v>24</v>
      </c>
      <c r="B14" s="17" t="s">
        <v>25</v>
      </c>
      <c r="C14" s="30" t="s">
        <v>43</v>
      </c>
      <c r="D14" s="31" t="s">
        <v>38</v>
      </c>
      <c r="E14" s="20" t="s">
        <v>28</v>
      </c>
      <c r="F14" s="20" t="s">
        <v>29</v>
      </c>
      <c r="G14" s="13">
        <v>0</v>
      </c>
      <c r="H14" s="13">
        <v>51500</v>
      </c>
      <c r="I14" s="13">
        <v>0</v>
      </c>
      <c r="J14" s="13">
        <v>150.71</v>
      </c>
      <c r="K14" s="13">
        <v>0</v>
      </c>
      <c r="L14" s="40">
        <f t="shared" si="0"/>
        <v>68867.6133333333</v>
      </c>
      <c r="M14" s="41">
        <f t="shared" si="1"/>
        <v>22955.8711111111</v>
      </c>
      <c r="N14" s="44" t="s">
        <v>44</v>
      </c>
      <c r="O14" s="46">
        <f t="shared" si="2"/>
        <v>0.0545807453455778</v>
      </c>
      <c r="P14" s="20" t="s">
        <v>31</v>
      </c>
    </row>
    <row r="15" s="1" customFormat="1" ht="35" customHeight="1" spans="1:16">
      <c r="A15" s="32" t="s">
        <v>24</v>
      </c>
      <c r="B15" s="33" t="s">
        <v>25</v>
      </c>
      <c r="C15" s="34" t="s">
        <v>45</v>
      </c>
      <c r="D15" s="35">
        <v>4</v>
      </c>
      <c r="E15" s="25" t="s">
        <v>28</v>
      </c>
      <c r="F15" s="25" t="s">
        <v>29</v>
      </c>
      <c r="G15" s="36">
        <v>0</v>
      </c>
      <c r="H15" s="36">
        <v>103000</v>
      </c>
      <c r="I15" s="26">
        <v>0</v>
      </c>
      <c r="J15" s="36">
        <v>222.42</v>
      </c>
      <c r="K15" s="36">
        <v>0</v>
      </c>
      <c r="L15" s="40">
        <f t="shared" si="0"/>
        <v>137629.893333333</v>
      </c>
      <c r="M15" s="41">
        <f t="shared" si="1"/>
        <v>34407.4733333333</v>
      </c>
      <c r="N15" s="44">
        <v>33900.59</v>
      </c>
      <c r="O15" s="45">
        <f t="shared" si="2"/>
        <v>0.0149520504903702</v>
      </c>
      <c r="P15" s="20" t="s">
        <v>31</v>
      </c>
    </row>
    <row r="16" ht="35" customHeight="1" spans="1:16">
      <c r="A16" s="19" t="s">
        <v>24</v>
      </c>
      <c r="B16" s="19" t="s">
        <v>25</v>
      </c>
      <c r="C16" s="23" t="s">
        <v>46</v>
      </c>
      <c r="D16" s="19" t="s">
        <v>47</v>
      </c>
      <c r="E16" s="19" t="s">
        <v>48</v>
      </c>
      <c r="F16" s="20" t="s">
        <v>29</v>
      </c>
      <c r="G16" s="37">
        <v>0</v>
      </c>
      <c r="H16" s="37">
        <v>0</v>
      </c>
      <c r="I16" s="13">
        <v>0</v>
      </c>
      <c r="J16" s="37">
        <v>16103.17</v>
      </c>
      <c r="K16" s="37">
        <v>0</v>
      </c>
      <c r="L16" s="47">
        <f t="shared" si="0"/>
        <v>21470.8933333333</v>
      </c>
      <c r="M16" s="48">
        <f t="shared" si="1"/>
        <v>10735.4466666667</v>
      </c>
      <c r="N16" s="44" t="s">
        <v>49</v>
      </c>
      <c r="O16" s="46">
        <f t="shared" si="2"/>
        <v>0.000194409454883292</v>
      </c>
      <c r="P16" s="20" t="s">
        <v>31</v>
      </c>
    </row>
    <row r="17" ht="35" customHeight="1" spans="1:16">
      <c r="A17" s="19" t="s">
        <v>24</v>
      </c>
      <c r="B17" s="19" t="s">
        <v>25</v>
      </c>
      <c r="C17" s="38" t="s">
        <v>50</v>
      </c>
      <c r="D17" s="38">
        <v>4</v>
      </c>
      <c r="E17" s="39" t="s">
        <v>28</v>
      </c>
      <c r="F17" s="39" t="s">
        <v>29</v>
      </c>
      <c r="G17" s="38">
        <v>0</v>
      </c>
      <c r="H17" s="38">
        <v>45000</v>
      </c>
      <c r="I17" s="49">
        <v>0</v>
      </c>
      <c r="J17" s="38">
        <v>2074.03</v>
      </c>
      <c r="K17" s="38">
        <v>0</v>
      </c>
      <c r="L17" s="47">
        <f t="shared" si="0"/>
        <v>62765.3733333333</v>
      </c>
      <c r="M17" s="48">
        <f t="shared" si="1"/>
        <v>15691.3433333333</v>
      </c>
      <c r="N17" s="50">
        <v>14690.83</v>
      </c>
      <c r="O17" s="46">
        <f t="shared" si="2"/>
        <v>0.0681046158272427</v>
      </c>
      <c r="P17" s="20" t="s">
        <v>31</v>
      </c>
    </row>
  </sheetData>
  <mergeCells count="19">
    <mergeCell ref="A2:P2"/>
    <mergeCell ref="A3:P3"/>
    <mergeCell ref="A4:P4"/>
    <mergeCell ref="E5:F5"/>
    <mergeCell ref="G5:K5"/>
    <mergeCell ref="A5:A7"/>
    <mergeCell ref="B5:B7"/>
    <mergeCell ref="C6:C7"/>
    <mergeCell ref="F6:F7"/>
    <mergeCell ref="G6:G7"/>
    <mergeCell ref="H6:H7"/>
    <mergeCell ref="I6:I7"/>
    <mergeCell ref="J6:J7"/>
    <mergeCell ref="K6:K7"/>
    <mergeCell ref="L5:L7"/>
    <mergeCell ref="M5:M7"/>
    <mergeCell ref="N5:N7"/>
    <mergeCell ref="O5:O7"/>
    <mergeCell ref="P5:P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因为有你</cp:lastModifiedBy>
  <dcterms:created xsi:type="dcterms:W3CDTF">2023-05-12T11:15:00Z</dcterms:created>
  <dcterms:modified xsi:type="dcterms:W3CDTF">2024-07-06T09:33:14Z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9F55ED3AF83749808B5888F97EDC5413_13</vt:lpwstr>
  </property>
</Properties>
</file>