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外出务工人员台帐" sheetId="1" r:id="rId1"/>
    <sheet name="未就业人员服务台帐" sheetId="2" r:id="rId2"/>
    <sheet name="个人求职信息民登记台帐" sheetId="3" r:id="rId3"/>
    <sheet name="就业创业台帐" sheetId="4" r:id="rId4"/>
    <sheet name="企业用工信息台帐" sheetId="5" r:id="rId5"/>
  </sheets>
  <definedNames>
    <definedName name="_xlnm._FilterDatabase" localSheetId="0" hidden="1">外出务工人员台帐!$A$4:$M$62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<sst xmlns="http://schemas.openxmlformats.org/spreadsheetml/2006/main" count="517" uniqueCount="312">
  <si>
    <r>
      <rPr>
        <sz val="14"/>
        <rFont val="FangSong"/>
        <charset val="134"/>
      </rPr>
      <t>附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>件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>3</t>
    </r>
  </si>
  <si>
    <r>
      <t>荆紫关</t>
    </r>
    <r>
      <rPr>
        <sz val="20"/>
        <rFont val="SimSun"/>
        <charset val="204"/>
      </rPr>
      <t>镇上梅池村(社区)外出务工人员台账</t>
    </r>
  </si>
  <si>
    <t/>
  </si>
  <si>
    <t>序号</t>
  </si>
  <si>
    <r>
      <rPr>
        <sz val="11"/>
        <rFont val="SimSun"/>
        <charset val="134"/>
      </rPr>
      <t>姓名</t>
    </r>
  </si>
  <si>
    <r>
      <rPr>
        <sz val="11"/>
        <rFont val="SimSun"/>
        <charset val="134"/>
      </rPr>
      <t>性别</t>
    </r>
  </si>
  <si>
    <r>
      <rPr>
        <sz val="11"/>
        <rFont val="SimSun"/>
        <charset val="134"/>
      </rPr>
      <t>年龄</t>
    </r>
  </si>
  <si>
    <r>
      <rPr>
        <sz val="11"/>
        <rFont val="SimSun"/>
        <charset val="134"/>
      </rPr>
      <t xml:space="preserve">身份
</t>
    </r>
    <r>
      <rPr>
        <sz val="11"/>
        <rFont val="SimSun"/>
        <charset val="134"/>
      </rPr>
      <t>证号</t>
    </r>
  </si>
  <si>
    <r>
      <rPr>
        <sz val="11"/>
        <rFont val="SimSun"/>
        <charset val="134"/>
      </rPr>
      <t xml:space="preserve">文化
</t>
    </r>
    <r>
      <rPr>
        <sz val="11"/>
        <rFont val="SimSun"/>
        <charset val="134"/>
      </rPr>
      <t>程度</t>
    </r>
  </si>
  <si>
    <r>
      <rPr>
        <sz val="11"/>
        <rFont val="SimSun"/>
        <charset val="134"/>
      </rPr>
      <t xml:space="preserve">联系
</t>
    </r>
    <r>
      <rPr>
        <sz val="11"/>
        <rFont val="SimSun"/>
        <charset val="134"/>
      </rPr>
      <t>电话</t>
    </r>
  </si>
  <si>
    <r>
      <rPr>
        <sz val="11"/>
        <rFont val="SimSun"/>
        <charset val="134"/>
      </rPr>
      <t xml:space="preserve">外出务
</t>
    </r>
    <r>
      <rPr>
        <sz val="11"/>
        <rFont val="SimSun"/>
        <charset val="134"/>
      </rPr>
      <t>工地点</t>
    </r>
  </si>
  <si>
    <r>
      <rPr>
        <sz val="11"/>
        <rFont val="SimSun"/>
        <charset val="134"/>
      </rPr>
      <t>就业类别</t>
    </r>
  </si>
  <si>
    <r>
      <rPr>
        <sz val="11"/>
        <rFont val="SimSun"/>
        <charset val="134"/>
      </rPr>
      <t xml:space="preserve">就业单
</t>
    </r>
    <r>
      <rPr>
        <sz val="11"/>
        <rFont val="SimSun"/>
        <charset val="134"/>
      </rPr>
      <t>位名称</t>
    </r>
  </si>
  <si>
    <r>
      <rPr>
        <sz val="11"/>
        <rFont val="SimSun"/>
        <charset val="134"/>
      </rPr>
      <t xml:space="preserve">月收入
</t>
    </r>
    <r>
      <rPr>
        <sz val="11"/>
        <rFont val="SimSun"/>
        <charset val="134"/>
      </rPr>
      <t>(元)</t>
    </r>
  </si>
  <si>
    <r>
      <rPr>
        <sz val="11"/>
        <rFont val="SimSun"/>
        <charset val="134"/>
      </rPr>
      <t>备注</t>
    </r>
  </si>
  <si>
    <r>
      <rPr>
        <sz val="11"/>
        <rFont val="SimSun"/>
        <charset val="134"/>
      </rPr>
      <t>灵活就业</t>
    </r>
  </si>
  <si>
    <r>
      <rPr>
        <sz val="11"/>
        <rFont val="SimSun"/>
        <charset val="134"/>
      </rPr>
      <t>单位就业</t>
    </r>
  </si>
  <si>
    <t>卢振伟</t>
  </si>
  <si>
    <t>411323198109102110</t>
  </si>
  <si>
    <t>初中及以下</t>
  </si>
  <si>
    <t>15890893967</t>
  </si>
  <si>
    <t>浙江省杭州市富阳区</t>
  </si>
  <si>
    <t>灵活就业</t>
  </si>
  <si>
    <t>吴中涛</t>
  </si>
  <si>
    <t>412927197610182112</t>
  </si>
  <si>
    <t>18898167371</t>
  </si>
  <si>
    <t>北京市北京市东城区</t>
  </si>
  <si>
    <t>皮小宝</t>
  </si>
  <si>
    <t>411323198907112110</t>
  </si>
  <si>
    <t>18203829862</t>
  </si>
  <si>
    <t>中国安徽省芜湖市繁昌区</t>
  </si>
  <si>
    <t>樊东锋</t>
  </si>
  <si>
    <t>411323198012272172</t>
  </si>
  <si>
    <t>15030350137</t>
  </si>
  <si>
    <t>河北省张家口市宣化区</t>
  </si>
  <si>
    <t>李莉莉</t>
  </si>
  <si>
    <t>411323200107022125</t>
  </si>
  <si>
    <t>高中、中专、技校、职高</t>
  </si>
  <si>
    <t>15690705062</t>
  </si>
  <si>
    <t>河南省郑州市中原区</t>
  </si>
  <si>
    <t>尚兴武</t>
  </si>
  <si>
    <t>412927197912132110</t>
  </si>
  <si>
    <t>18291449856</t>
  </si>
  <si>
    <t>中国陕西省西安市莲湖区</t>
  </si>
  <si>
    <t>候国各</t>
  </si>
  <si>
    <t>412925197205202826</t>
  </si>
  <si>
    <t>15896588710</t>
  </si>
  <si>
    <t>河南省洛阳市老城区</t>
  </si>
  <si>
    <t>余东红</t>
  </si>
  <si>
    <t>412927197212152313</t>
  </si>
  <si>
    <t>18338290982</t>
  </si>
  <si>
    <t>中国安徽省合肥市包河区</t>
  </si>
  <si>
    <t>王海中</t>
  </si>
  <si>
    <t>412927197204222131</t>
  </si>
  <si>
    <t>18399027318</t>
  </si>
  <si>
    <t>新疆维吾尔自治区哈密市伊州区</t>
  </si>
  <si>
    <t>王保成</t>
  </si>
  <si>
    <t>412927196805182118</t>
  </si>
  <si>
    <t>18338214239</t>
  </si>
  <si>
    <t>河南省郑州市新郑市</t>
  </si>
  <si>
    <t>阳东英</t>
  </si>
  <si>
    <t>411323198212182139</t>
  </si>
  <si>
    <t>技师学院、大专、高职</t>
  </si>
  <si>
    <t>13937725050</t>
  </si>
  <si>
    <t>湖北省襄阳市襄城区</t>
  </si>
  <si>
    <t>自主创业</t>
  </si>
  <si>
    <t>陈华山</t>
  </si>
  <si>
    <t>412927196912172134</t>
  </si>
  <si>
    <t>曹相怀</t>
  </si>
  <si>
    <t>411323198006042135</t>
  </si>
  <si>
    <t>13949330956</t>
  </si>
  <si>
    <t>山东省淄博市淄川区</t>
  </si>
  <si>
    <t>尚双恩</t>
  </si>
  <si>
    <t>411323198512152134</t>
  </si>
  <si>
    <t>13872829666</t>
  </si>
  <si>
    <t>张金拴</t>
  </si>
  <si>
    <t>411323199010202175</t>
  </si>
  <si>
    <t>13782067073</t>
  </si>
  <si>
    <t>福建省泉州市晋江市</t>
  </si>
  <si>
    <t>金磊</t>
  </si>
  <si>
    <t>411323199510082157</t>
  </si>
  <si>
    <t>15188487563</t>
  </si>
  <si>
    <t>浙江省温州市龙湾区</t>
  </si>
  <si>
    <t>单位就业</t>
  </si>
  <si>
    <t>电子厂</t>
  </si>
  <si>
    <t>张恩源</t>
  </si>
  <si>
    <t>411323200103232133</t>
  </si>
  <si>
    <t>15716634246</t>
  </si>
  <si>
    <t>陕西省西安市未央区</t>
  </si>
  <si>
    <t>彭涛</t>
  </si>
  <si>
    <t>411323200101052139</t>
  </si>
  <si>
    <t>18211802632</t>
  </si>
  <si>
    <t>浙江省宁波市北仑区</t>
  </si>
  <si>
    <t>江世灵</t>
  </si>
  <si>
    <t>41132319920602215X</t>
  </si>
  <si>
    <t>18738749301</t>
  </si>
  <si>
    <t>广东省东莞市谢岗镇</t>
  </si>
  <si>
    <t>范宗增</t>
  </si>
  <si>
    <t>411323199002202159</t>
  </si>
  <si>
    <t>18338333618</t>
  </si>
  <si>
    <t>广东省惠州市惠城区</t>
  </si>
  <si>
    <t>李冬红</t>
  </si>
  <si>
    <t>411323199002192130</t>
  </si>
  <si>
    <t>17538246182</t>
  </si>
  <si>
    <t>上海市上海市闵行区</t>
  </si>
  <si>
    <t>上海市闵行区乐连电器</t>
  </si>
  <si>
    <t>曹敏</t>
  </si>
  <si>
    <t>411323199008052147</t>
  </si>
  <si>
    <t>刘会斌</t>
  </si>
  <si>
    <t>411323199008032197</t>
  </si>
  <si>
    <t>18738719530</t>
  </si>
  <si>
    <t>河南省安阳市北关区</t>
  </si>
  <si>
    <t>李静</t>
  </si>
  <si>
    <t>411323200005122141</t>
  </si>
  <si>
    <t>15038762363</t>
  </si>
  <si>
    <t>河南省洛阳市涧西区</t>
  </si>
  <si>
    <t>李源靖</t>
  </si>
  <si>
    <t>411323200305243420</t>
  </si>
  <si>
    <t>王成林</t>
  </si>
  <si>
    <t>412927197004142110</t>
  </si>
  <si>
    <t>18736507339</t>
  </si>
  <si>
    <t>陕西省商洛市洛南县</t>
  </si>
  <si>
    <t>建筑队</t>
  </si>
  <si>
    <t>党寿云</t>
  </si>
  <si>
    <t>41292719700701216X</t>
  </si>
  <si>
    <t>13838992651</t>
  </si>
  <si>
    <t>中国江苏省无锡市惠山区</t>
  </si>
  <si>
    <t>黄新伟</t>
  </si>
  <si>
    <t>411323198905282116</t>
  </si>
  <si>
    <t>18438838225</t>
  </si>
  <si>
    <t>中国湖南省长沙市芙蓉区</t>
  </si>
  <si>
    <t>朱瑞霞</t>
  </si>
  <si>
    <t>412927197404092140</t>
  </si>
  <si>
    <t>13733106450</t>
  </si>
  <si>
    <t>陕西省咸阳市旬邑县</t>
  </si>
  <si>
    <t>刘丽斌</t>
  </si>
  <si>
    <t>411323198704102158</t>
  </si>
  <si>
    <t>本科及以上</t>
  </si>
  <si>
    <t>18530097822</t>
  </si>
  <si>
    <t>河南省洛阳市西工区</t>
  </si>
  <si>
    <t>洛阳银行</t>
  </si>
  <si>
    <t>杨恩建</t>
  </si>
  <si>
    <t>411323198411152151</t>
  </si>
  <si>
    <t>18211803642</t>
  </si>
  <si>
    <t>新疆维吾尔自治区塔城地区乌苏市</t>
  </si>
  <si>
    <t>尚建党</t>
  </si>
  <si>
    <t>412927196908152130</t>
  </si>
  <si>
    <t>17727488492</t>
  </si>
  <si>
    <t>广东省深圳市龙岗区</t>
  </si>
  <si>
    <t>虞秀江</t>
  </si>
  <si>
    <t>411323199712192119</t>
  </si>
  <si>
    <t>18838609193</t>
  </si>
  <si>
    <t>江苏省苏州市太仓市</t>
  </si>
  <si>
    <t>江苏凯沙电气有限公司</t>
  </si>
  <si>
    <t>皮建伟</t>
  </si>
  <si>
    <t>412927197904182118</t>
  </si>
  <si>
    <t>13653816318</t>
  </si>
  <si>
    <t>河南省郑州市管城回族区</t>
  </si>
  <si>
    <t>尚建林</t>
  </si>
  <si>
    <t>412927197612092110</t>
  </si>
  <si>
    <t>13593778287</t>
  </si>
  <si>
    <t>湖北省十堰市茅箭区</t>
  </si>
  <si>
    <t>尚兴永</t>
  </si>
  <si>
    <t>411323198901032152</t>
  </si>
  <si>
    <t>15083316125</t>
  </si>
  <si>
    <t>中国北京市北京市</t>
  </si>
  <si>
    <t>李梅</t>
  </si>
  <si>
    <t>52242619870513008X</t>
  </si>
  <si>
    <t>13566289172</t>
  </si>
  <si>
    <t>浙江正泰汽车有限公司</t>
  </si>
  <si>
    <t>高改朝</t>
  </si>
  <si>
    <t>411323198308152137</t>
  </si>
  <si>
    <t>13693864859</t>
  </si>
  <si>
    <t>天津市天津市滨海新区</t>
  </si>
  <si>
    <t>杨建强</t>
  </si>
  <si>
    <t>411323198912122137</t>
  </si>
  <si>
    <t>18759933357</t>
  </si>
  <si>
    <t>浙江省温州市苍南县</t>
  </si>
  <si>
    <t>张宗锋</t>
  </si>
  <si>
    <t>41132319891023213X</t>
  </si>
  <si>
    <t>18921331602</t>
  </si>
  <si>
    <t>江苏省无锡市惠山区</t>
  </si>
  <si>
    <t>西漳万禄机械设备厂</t>
  </si>
  <si>
    <t>肖敬礼</t>
  </si>
  <si>
    <t>411323199104152156</t>
  </si>
  <si>
    <t>15038250525</t>
  </si>
  <si>
    <t>沈大燕</t>
  </si>
  <si>
    <t>411323199012012148</t>
  </si>
  <si>
    <t>15091056657</t>
  </si>
  <si>
    <t>陕西省西安市莲湖区</t>
  </si>
  <si>
    <t>西安地板厂</t>
  </si>
  <si>
    <t>焦新坡</t>
  </si>
  <si>
    <t>411323198702022138</t>
  </si>
  <si>
    <t>13525675016</t>
  </si>
  <si>
    <t>杨志正</t>
  </si>
  <si>
    <t>411323199104072113</t>
  </si>
  <si>
    <t>18639798113</t>
  </si>
  <si>
    <t>江苏省南京市建邺区</t>
  </si>
  <si>
    <t>薛永丽</t>
  </si>
  <si>
    <t>412929197807131346</t>
  </si>
  <si>
    <t>13654367233</t>
  </si>
  <si>
    <t>吉林省长春市朝阳区</t>
  </si>
  <si>
    <t>阳东波</t>
  </si>
  <si>
    <t>411323199302222119</t>
  </si>
  <si>
    <t>18736075378</t>
  </si>
  <si>
    <t>富士康</t>
  </si>
  <si>
    <t>汪涛</t>
  </si>
  <si>
    <t>411323199606202133</t>
  </si>
  <si>
    <t>18864576817</t>
  </si>
  <si>
    <t>杨金良</t>
  </si>
  <si>
    <t>412927196907022115</t>
  </si>
  <si>
    <t>樊雪平</t>
  </si>
  <si>
    <t>411323198411122112</t>
  </si>
  <si>
    <t>13782002115</t>
  </si>
  <si>
    <t>北京市北京市大兴区</t>
  </si>
  <si>
    <t>聂夏菲</t>
  </si>
  <si>
    <t>411323198904172142</t>
  </si>
  <si>
    <t>13429960261</t>
  </si>
  <si>
    <t>王玉莲</t>
  </si>
  <si>
    <t>412927197103292122</t>
  </si>
  <si>
    <t>15971851481</t>
  </si>
  <si>
    <t>杨恩杰</t>
  </si>
  <si>
    <t>411323198701062111</t>
  </si>
  <si>
    <t>杨涛</t>
  </si>
  <si>
    <t>411323198309202132</t>
  </si>
  <si>
    <t>15868084078</t>
  </si>
  <si>
    <t>郭浩</t>
  </si>
  <si>
    <t>411323200006042119</t>
  </si>
  <si>
    <t>18237703864</t>
  </si>
  <si>
    <t>中国湖北省武汉市东湖新区</t>
  </si>
  <si>
    <t>武汉天马微电子有限公司</t>
  </si>
  <si>
    <t>李俭珍</t>
  </si>
  <si>
    <t>412927197402262142</t>
  </si>
  <si>
    <t>15018331167</t>
  </si>
  <si>
    <t>广东省珠海市香洲区</t>
  </si>
  <si>
    <t>姚成华</t>
  </si>
  <si>
    <t>412927196712012195</t>
  </si>
  <si>
    <t>15290306890</t>
  </si>
  <si>
    <r>
      <rPr>
        <sz val="11"/>
        <rFont val="SimSun"/>
        <charset val="134"/>
      </rPr>
      <t>填表说明：1.外出务工即务工地点为本县区以外的地区，外出务工地点需精确到县(区),例如河南省南阳市桐柏县</t>
    </r>
  </si>
  <si>
    <r>
      <rPr>
        <sz val="11"/>
        <rFont val="FangSong"/>
        <charset val="134"/>
      </rPr>
      <t xml:space="preserve">2.文化程度分为“初中及以下”、“高中/中专/技校/职高”、“技师学院/大专/高职”、“本科及以上”。
</t>
    </r>
    <r>
      <rPr>
        <sz val="11"/>
        <rFont val="FangSong"/>
        <charset val="134"/>
      </rPr>
      <t>3.就业类别为灵活就业时，不必填写就业单位名称。</t>
    </r>
  </si>
  <si>
    <r>
      <t>荆紫关镇</t>
    </r>
    <r>
      <rPr>
        <sz val="20"/>
        <color rgb="FF000000"/>
        <rFont val="Arial"/>
        <charset val="204"/>
      </rPr>
      <t>(</t>
    </r>
    <r>
      <rPr>
        <sz val="20"/>
        <color rgb="FF000000"/>
        <rFont val="宋体"/>
        <charset val="204"/>
      </rPr>
      <t>街道</t>
    </r>
    <r>
      <rPr>
        <sz val="20"/>
        <color rgb="FF000000"/>
        <rFont val="Arial"/>
        <charset val="204"/>
      </rPr>
      <t xml:space="preserve">) </t>
    </r>
    <r>
      <rPr>
        <sz val="20"/>
        <color rgb="FF000000"/>
        <rFont val="宋体"/>
        <charset val="204"/>
      </rPr>
      <t>上梅池村</t>
    </r>
    <r>
      <rPr>
        <sz val="20"/>
        <color rgb="FF000000"/>
        <rFont val="Arial"/>
        <charset val="204"/>
      </rPr>
      <t>(</t>
    </r>
    <r>
      <rPr>
        <sz val="20"/>
        <color rgb="FF000000"/>
        <rFont val="宋体"/>
        <charset val="204"/>
      </rPr>
      <t>社区</t>
    </r>
    <r>
      <rPr>
        <sz val="20"/>
        <color rgb="FF000000"/>
        <rFont val="Arial"/>
        <charset val="204"/>
      </rPr>
      <t>)</t>
    </r>
    <r>
      <rPr>
        <sz val="20"/>
        <color rgb="FF000000"/>
        <rFont val="宋体"/>
        <charset val="204"/>
      </rPr>
      <t>未就业人员服务台账</t>
    </r>
  </si>
  <si>
    <r>
      <rPr>
        <sz val="11"/>
        <rFont val="SimSun"/>
        <charset val="134"/>
      </rPr>
      <t>序号</t>
    </r>
  </si>
  <si>
    <r>
      <rPr>
        <sz val="11"/>
        <rFont val="SimSun"/>
        <charset val="134"/>
      </rPr>
      <t>身份证号</t>
    </r>
  </si>
  <si>
    <r>
      <rPr>
        <sz val="11"/>
        <rFont val="SimSun"/>
        <charset val="134"/>
      </rPr>
      <t>文化程度</t>
    </r>
  </si>
  <si>
    <r>
      <rPr>
        <sz val="11"/>
        <rFont val="SimSun"/>
        <charset val="134"/>
      </rPr>
      <t>联系电话</t>
    </r>
  </si>
  <si>
    <r>
      <rPr>
        <sz val="11"/>
        <rFont val="SimSun"/>
        <charset val="134"/>
      </rPr>
      <t xml:space="preserve">就业创
</t>
    </r>
    <r>
      <rPr>
        <sz val="11"/>
        <rFont val="SimSun"/>
        <charset val="134"/>
      </rPr>
      <t>业意愿</t>
    </r>
  </si>
  <si>
    <r>
      <rPr>
        <sz val="11"/>
        <rFont val="SimSun"/>
        <charset val="134"/>
      </rPr>
      <t xml:space="preserve">提供就业创
</t>
    </r>
    <r>
      <rPr>
        <sz val="11"/>
        <rFont val="SimSun"/>
        <charset val="134"/>
      </rPr>
      <t>业服务情况</t>
    </r>
  </si>
  <si>
    <r>
      <rPr>
        <sz val="11"/>
        <rFont val="SimSun"/>
        <charset val="134"/>
      </rPr>
      <t xml:space="preserve">就业创
</t>
    </r>
    <r>
      <rPr>
        <sz val="11"/>
        <rFont val="SimSun"/>
        <charset val="134"/>
      </rPr>
      <t>业状态</t>
    </r>
  </si>
  <si>
    <t>陈娥娃</t>
  </si>
  <si>
    <t>412927196208182128</t>
  </si>
  <si>
    <t>暂无意愿</t>
  </si>
  <si>
    <t>岗位推介</t>
  </si>
  <si>
    <t>未就业</t>
  </si>
  <si>
    <t>高元香</t>
  </si>
  <si>
    <t>522530199003071761</t>
  </si>
  <si>
    <t>18203807852</t>
  </si>
  <si>
    <t>岗位需求</t>
  </si>
  <si>
    <t>已就业</t>
  </si>
  <si>
    <t>陶青利</t>
  </si>
  <si>
    <t>411323200502122126</t>
  </si>
  <si>
    <t>17339040247</t>
  </si>
  <si>
    <t>葛群华</t>
  </si>
  <si>
    <t>513901198711043926</t>
  </si>
  <si>
    <t>15570666367</t>
  </si>
  <si>
    <t>肖清义</t>
  </si>
  <si>
    <t>411326200610082167</t>
  </si>
  <si>
    <t>13462668097</t>
  </si>
  <si>
    <r>
      <rPr>
        <sz val="11"/>
        <rFont val="SimSun"/>
        <charset val="134"/>
      </rPr>
      <t>填表说明：1.文化程度分为“初中及以下”、“高中/中专/技校/职高”、“技师学院/大专/高职”、“本科及以上”</t>
    </r>
  </si>
  <si>
    <r>
      <rPr>
        <sz val="11"/>
        <rFont val="FangSong"/>
        <charset val="134"/>
      </rPr>
      <t xml:space="preserve">2.就业创业意愿可填写岗位需求、培训需求、创贷需求、政策咨询，无就业创业意愿需求的填写“暂无意愿”。
</t>
    </r>
    <r>
      <rPr>
        <sz val="11"/>
        <rFont val="FangSong"/>
        <charset val="134"/>
      </rPr>
      <t xml:space="preserve">3.提供就业创业服务情况可填写岗位推介、职业技能培训、创业培训、创业担保贷款、政策指导。
</t>
    </r>
    <r>
      <rPr>
        <sz val="11"/>
        <rFont val="FangSong"/>
        <charset val="134"/>
      </rPr>
      <t>4.就业创业状态填写目前就业创业情况，分别为已就业/创业、未就业。</t>
    </r>
  </si>
  <si>
    <r>
      <t xml:space="preserve">荆紫关镇(街道) </t>
    </r>
    <r>
      <rPr>
        <sz val="20"/>
        <rFont val="宋体"/>
        <charset val="204"/>
      </rPr>
      <t>上梅池</t>
    </r>
    <r>
      <rPr>
        <sz val="20"/>
        <rFont val="Times New Roman"/>
        <charset val="204"/>
      </rPr>
      <t xml:space="preserve"> </t>
    </r>
    <r>
      <rPr>
        <sz val="20"/>
        <rFont val="SimSun"/>
        <charset val="204"/>
      </rPr>
      <t>村(社区)个人求职信息登记台账</t>
    </r>
  </si>
  <si>
    <r>
      <rPr>
        <sz val="11"/>
        <rFont val="SimSun"/>
        <charset val="134"/>
      </rPr>
      <t>求职意向</t>
    </r>
  </si>
  <si>
    <r>
      <rPr>
        <sz val="11"/>
        <rFont val="SimSun"/>
        <charset val="134"/>
      </rPr>
      <t>登记时间</t>
    </r>
  </si>
  <si>
    <r>
      <rPr>
        <sz val="11"/>
        <rFont val="SimSun"/>
        <charset val="134"/>
      </rPr>
      <t>工作类别</t>
    </r>
  </si>
  <si>
    <r>
      <rPr>
        <sz val="11"/>
        <rFont val="SimSun"/>
        <charset val="134"/>
      </rPr>
      <t>月收入(元)</t>
    </r>
  </si>
  <si>
    <t>无</t>
  </si>
  <si>
    <r>
      <rPr>
        <sz val="11"/>
        <rFont val="FangSong"/>
        <charset val="134"/>
      </rPr>
      <t>填表说明：1.文化程度分为“初中及以下”、“高中/中专/技校/职高”、“技师学院/大专/高职”、“本科及以上”。</t>
    </r>
  </si>
  <si>
    <r>
      <rPr>
        <sz val="11"/>
        <rFont val="FangSong"/>
        <charset val="134"/>
      </rPr>
      <t>2.工作类别分销售/客服/采购、咨询/法律/教育/翻译、服务业、</t>
    </r>
    <r>
      <rPr>
        <sz val="11"/>
        <rFont val="SimSun"/>
        <charset val="134"/>
      </rPr>
      <t>IT/</t>
    </r>
    <r>
      <rPr>
        <sz val="11"/>
        <rFont val="FangSong"/>
        <charset val="134"/>
      </rPr>
      <t xml:space="preserve">通信/电子、房产/建筑建设/物业、财会/金融、
</t>
    </r>
    <r>
      <rPr>
        <sz val="11"/>
        <rFont val="FangSong"/>
        <charset val="134"/>
      </rPr>
      <t xml:space="preserve">  </t>
    </r>
    <r>
      <rPr>
        <sz val="11"/>
        <rFont val="FangSong"/>
        <charset val="134"/>
      </rPr>
      <t>汽车/工程机械、消费品/生产/物流、市场/媒介/设计、医药/化工/能源/环保、管理/人力资源/行政。</t>
    </r>
  </si>
  <si>
    <r>
      <t>荆紫关镇</t>
    </r>
    <r>
      <rPr>
        <sz val="20"/>
        <color rgb="FF000000"/>
        <rFont val="Arial"/>
        <charset val="204"/>
      </rPr>
      <t>(</t>
    </r>
    <r>
      <rPr>
        <sz val="20"/>
        <color rgb="FF000000"/>
        <rFont val="宋体"/>
        <charset val="204"/>
      </rPr>
      <t>街道</t>
    </r>
    <r>
      <rPr>
        <sz val="20"/>
        <color rgb="FF000000"/>
        <rFont val="Arial"/>
        <charset val="204"/>
      </rPr>
      <t xml:space="preserve">) </t>
    </r>
    <r>
      <rPr>
        <sz val="20"/>
        <color rgb="FF000000"/>
        <rFont val="宋体"/>
        <charset val="204"/>
      </rPr>
      <t>上梅池</t>
    </r>
    <r>
      <rPr>
        <sz val="20"/>
        <color rgb="FF000000"/>
        <rFont val="Arial"/>
        <charset val="204"/>
      </rPr>
      <t xml:space="preserve"> </t>
    </r>
    <r>
      <rPr>
        <sz val="20"/>
        <color rgb="FF000000"/>
        <rFont val="宋体"/>
        <charset val="204"/>
      </rPr>
      <t>村</t>
    </r>
    <r>
      <rPr>
        <sz val="20"/>
        <color rgb="FF000000"/>
        <rFont val="Arial"/>
        <charset val="204"/>
      </rPr>
      <t>(</t>
    </r>
    <r>
      <rPr>
        <sz val="20"/>
        <color rgb="FF000000"/>
        <rFont val="宋体"/>
        <charset val="204"/>
      </rPr>
      <t>社区</t>
    </r>
    <r>
      <rPr>
        <sz val="20"/>
        <color rgb="FF000000"/>
        <rFont val="Arial"/>
        <charset val="204"/>
      </rPr>
      <t>)</t>
    </r>
    <r>
      <rPr>
        <sz val="20"/>
        <color rgb="FF000000"/>
        <rFont val="宋体"/>
        <charset val="204"/>
      </rPr>
      <t>就业创业培训台账</t>
    </r>
  </si>
  <si>
    <r>
      <rPr>
        <sz val="10"/>
        <rFont val="SimSun"/>
        <charset val="134"/>
      </rPr>
      <t>序号</t>
    </r>
  </si>
  <si>
    <r>
      <rPr>
        <sz val="10"/>
        <rFont val="SimSun"/>
        <charset val="134"/>
      </rPr>
      <t>姓名</t>
    </r>
  </si>
  <si>
    <r>
      <rPr>
        <sz val="10"/>
        <rFont val="SimSun"/>
        <charset val="134"/>
      </rPr>
      <t>性别</t>
    </r>
  </si>
  <si>
    <r>
      <rPr>
        <sz val="10"/>
        <rFont val="SimSun"/>
        <charset val="134"/>
      </rPr>
      <t>年龄</t>
    </r>
  </si>
  <si>
    <r>
      <rPr>
        <sz val="10"/>
        <rFont val="SimSun"/>
        <charset val="134"/>
      </rPr>
      <t>身份证号</t>
    </r>
  </si>
  <si>
    <r>
      <rPr>
        <sz val="10"/>
        <rFont val="SimSun"/>
        <charset val="134"/>
      </rPr>
      <t>文化程度</t>
    </r>
  </si>
  <si>
    <r>
      <rPr>
        <sz val="10"/>
        <rFont val="SimSun"/>
        <charset val="134"/>
      </rPr>
      <t>联系电话</t>
    </r>
  </si>
  <si>
    <r>
      <rPr>
        <sz val="10"/>
        <rFont val="SimSun"/>
        <charset val="134"/>
      </rPr>
      <t>培训类型</t>
    </r>
  </si>
  <si>
    <r>
      <rPr>
        <sz val="10"/>
        <rFont val="SimSun"/>
        <charset val="134"/>
      </rPr>
      <t>取证情况</t>
    </r>
  </si>
  <si>
    <r>
      <rPr>
        <sz val="10"/>
        <rFont val="SimSun"/>
        <charset val="134"/>
      </rPr>
      <t>就业创业状况</t>
    </r>
  </si>
  <si>
    <r>
      <rPr>
        <sz val="10"/>
        <rFont val="SimSun"/>
        <charset val="134"/>
      </rPr>
      <t>备注</t>
    </r>
  </si>
  <si>
    <t>符静</t>
  </si>
  <si>
    <t>女</t>
  </si>
  <si>
    <t>411323198609252123</t>
  </si>
  <si>
    <t>高中</t>
  </si>
  <si>
    <t>创业</t>
  </si>
  <si>
    <t>已取证</t>
  </si>
  <si>
    <r>
      <rPr>
        <sz val="11"/>
        <rFont val="FangSong"/>
        <charset val="134"/>
      </rPr>
      <t>2.培训类型分职业技能培训、创业培训。</t>
    </r>
  </si>
  <si>
    <r>
      <rPr>
        <sz val="11"/>
        <rFont val="FangSong"/>
        <charset val="134"/>
      </rPr>
      <t xml:space="preserve">3.当培训类型为职业技能培训时，取证情况填写取证名称(等级),例如焊工(中级);当培训类型为创业培训时，
</t>
    </r>
    <r>
      <rPr>
        <sz val="11"/>
        <rFont val="FangSong"/>
        <charset val="134"/>
      </rPr>
      <t xml:space="preserve">  </t>
    </r>
    <r>
      <rPr>
        <sz val="11"/>
        <rFont val="FangSong"/>
        <charset val="134"/>
      </rPr>
      <t>取证情况填“无”。</t>
    </r>
  </si>
  <si>
    <r>
      <rPr>
        <sz val="11"/>
        <rFont val="FangSong"/>
        <charset val="134"/>
      </rPr>
      <t>4.就业创业状况填写目前就业创业情况，分已就业/创业、未就业/创业。</t>
    </r>
  </si>
  <si>
    <r>
      <t>荆紫关</t>
    </r>
    <r>
      <rPr>
        <sz val="20"/>
        <rFont val="SimSun"/>
        <charset val="204"/>
      </rPr>
      <t xml:space="preserve">镇(街道) </t>
    </r>
    <r>
      <rPr>
        <sz val="20"/>
        <rFont val="宋体"/>
        <charset val="204"/>
      </rPr>
      <t>上梅池</t>
    </r>
    <r>
      <rPr>
        <sz val="20"/>
        <rFont val="Times New Roman"/>
        <charset val="204"/>
      </rPr>
      <t xml:space="preserve"> </t>
    </r>
    <r>
      <rPr>
        <sz val="20"/>
        <rFont val="SimSun"/>
        <charset val="204"/>
      </rPr>
      <t>村(社区)企业用工信息台账</t>
    </r>
  </si>
  <si>
    <r>
      <rPr>
        <b/>
        <sz val="10"/>
        <rFont val="SimSun"/>
        <charset val="134"/>
      </rPr>
      <t>序号</t>
    </r>
  </si>
  <si>
    <r>
      <rPr>
        <b/>
        <sz val="10"/>
        <rFont val="SimSun"/>
        <charset val="134"/>
      </rPr>
      <t>企业名称</t>
    </r>
  </si>
  <si>
    <r>
      <rPr>
        <b/>
        <sz val="10"/>
        <rFont val="SimSun"/>
        <charset val="134"/>
      </rPr>
      <t>企业性质</t>
    </r>
  </si>
  <si>
    <r>
      <rPr>
        <sz val="10"/>
        <rFont val="SimSun"/>
        <charset val="134"/>
      </rPr>
      <t>企业地址</t>
    </r>
  </si>
  <si>
    <r>
      <rPr>
        <sz val="10"/>
        <rFont val="SimSun"/>
        <charset val="134"/>
      </rPr>
      <t>需求职位</t>
    </r>
  </si>
  <si>
    <r>
      <rPr>
        <sz val="10"/>
        <rFont val="SimSun"/>
        <charset val="134"/>
      </rPr>
      <t>需求人数</t>
    </r>
  </si>
  <si>
    <r>
      <rPr>
        <sz val="10"/>
        <rFont val="SimSun"/>
        <charset val="134"/>
      </rPr>
      <t>招用条件</t>
    </r>
  </si>
  <si>
    <t>月薪(元)</t>
  </si>
  <si>
    <r>
      <rPr>
        <sz val="10"/>
        <rFont val="SimSun"/>
        <charset val="134"/>
      </rPr>
      <t>联系人</t>
    </r>
  </si>
  <si>
    <r>
      <rPr>
        <b/>
        <sz val="10"/>
        <rFont val="SimSun"/>
        <charset val="134"/>
      </rPr>
      <t>备注</t>
    </r>
  </si>
  <si>
    <r>
      <rPr>
        <sz val="11"/>
        <rFont val="SimSun"/>
        <charset val="134"/>
      </rPr>
      <t>填表说明：1.企业性质分为外资企业、合资企业、民营企业、国有集体企业</t>
    </r>
  </si>
  <si>
    <t>2.企业地址需填写企业实际经营所在地。</t>
  </si>
  <si>
    <r>
      <rPr>
        <sz val="11"/>
        <rFont val="FangSong"/>
        <charset val="134"/>
      </rPr>
      <t>3.招用条件可详细填写需求职位的年龄、性别、学历、专业技能、工作经验等要求。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</si>
</sst>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Arial"/>
      <charset val="204"/>
    </font>
    <font>
      <sz val="20"/>
      <name val="宋体"/>
      <charset val="204"/>
    </font>
    <font>
      <sz val="20"/>
      <name val="Times New Roman"/>
      <charset val="204"/>
    </font>
    <font>
      <sz val="10"/>
      <name val="SimSun"/>
      <charset val="204"/>
    </font>
    <font>
      <sz val="11"/>
      <color rgb="FF000000"/>
      <name val="宋体"/>
      <charset val="204"/>
    </font>
    <font>
      <sz val="10"/>
      <color rgb="FF000000"/>
      <name val="Arial"/>
      <charset val="134"/>
    </font>
    <font>
      <sz val="20"/>
      <color rgb="FF000000"/>
      <name val="宋体"/>
      <charset val="204"/>
    </font>
    <font>
      <sz val="20"/>
      <color rgb="FF000000"/>
      <name val="Arial"/>
      <charset val="204"/>
    </font>
    <font>
      <sz val="20"/>
      <name val="SimSun"/>
      <charset val="204"/>
    </font>
    <font>
      <sz val="11"/>
      <color rgb="FF000000"/>
      <name val="Arial"/>
      <charset val="134"/>
    </font>
    <font>
      <sz val="11"/>
      <color indexed="8"/>
      <name val="宋体"/>
      <charset val="134"/>
    </font>
    <font>
      <sz val="11"/>
      <name val="SimSun"/>
      <charset val="20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name val="SimSun"/>
      <charset val="134"/>
    </font>
    <font>
      <sz val="10"/>
      <name val="SimSun"/>
      <charset val="134"/>
    </font>
    <font>
      <sz val="11"/>
      <name val="SimSun"/>
      <charset val="134"/>
    </font>
    <font>
      <sz val="11"/>
      <name val="FangSong"/>
      <charset val="134"/>
    </font>
    <font>
      <sz val="14"/>
      <name val="FangSong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1">
    <xf numFmtId="0" fontId="0" fillId="0" borderId="0" xfId="0"/>
    <xf numFmtId="49" fontId="1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1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top" wrapText="1"/>
    </xf>
    <xf numFmtId="1" fontId="10" fillId="0" borderId="4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 indent="2"/>
    </xf>
    <xf numFmtId="0" fontId="1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center" textRotation="255"/>
    </xf>
    <xf numFmtId="0" fontId="1" fillId="0" borderId="4" xfId="0" applyFont="1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left" vertical="center"/>
    </xf>
    <xf numFmtId="0" fontId="1" fillId="0" borderId="5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2"/>
  <sheetViews>
    <sheetView tabSelected="1" workbookViewId="0">
      <selection activeCell="H49" sqref="H49"/>
    </sheetView>
  </sheetViews>
  <sheetFormatPr defaultColWidth="9" defaultRowHeight="14.25"/>
  <cols>
    <col min="1" max="1" width="6.375" customWidth="1"/>
    <col min="2" max="2" width="8.875" customWidth="1"/>
    <col min="3" max="3" width="5.125" customWidth="1"/>
    <col min="4" max="4" width="7" customWidth="1"/>
    <col min="5" max="5" width="18.75" customWidth="1"/>
    <col min="6" max="6" width="8.625" customWidth="1"/>
    <col min="7" max="7" width="13.125" customWidth="1"/>
    <col min="8" max="8" width="19.375" customWidth="1"/>
    <col min="9" max="9" width="10.375" customWidth="1"/>
    <col min="10" max="10" width="9.5" customWidth="1"/>
    <col min="11" max="11" width="17.25" customWidth="1"/>
    <col min="12" max="12" width="11.25" customWidth="1"/>
    <col min="13" max="13" width="10.375" customWidth="1"/>
    <col min="14" max="16365" width="10.2833333333333"/>
  </cols>
  <sheetData>
    <row r="1" s="1" customFormat="1" ht="20.25" customHeight="1" spans="1:1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="1" customFormat="1" ht="42" customHeight="1" spans="1:13">
      <c r="A2" s="36" t="s">
        <v>1</v>
      </c>
      <c r="B2" s="37"/>
      <c r="C2" s="37"/>
      <c r="D2" s="37" t="s">
        <v>2</v>
      </c>
      <c r="E2" s="37"/>
      <c r="F2" s="37" t="s">
        <v>2</v>
      </c>
      <c r="G2" s="37"/>
      <c r="H2" s="37"/>
      <c r="I2" s="37"/>
      <c r="J2" s="37" t="s">
        <v>2</v>
      </c>
      <c r="K2" s="37"/>
      <c r="L2" s="37"/>
      <c r="M2" s="37" t="s">
        <v>2</v>
      </c>
    </row>
    <row r="3" s="1" customFormat="1" ht="18.25" customHeight="1" spans="1:13">
      <c r="A3" s="38" t="s">
        <v>3</v>
      </c>
      <c r="B3" s="39" t="s">
        <v>4</v>
      </c>
      <c r="C3" s="39" t="s">
        <v>5</v>
      </c>
      <c r="D3" s="39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24" t="s">
        <v>11</v>
      </c>
      <c r="J3" s="24"/>
      <c r="K3" s="34" t="s">
        <v>12</v>
      </c>
      <c r="L3" s="34" t="s">
        <v>13</v>
      </c>
      <c r="M3" s="39" t="s">
        <v>14</v>
      </c>
    </row>
    <row r="4" s="1" customFormat="1" ht="18.5" customHeight="1" spans="1:13">
      <c r="A4" s="39"/>
      <c r="B4" s="39"/>
      <c r="C4" s="39"/>
      <c r="D4" s="39"/>
      <c r="E4" s="34"/>
      <c r="F4" s="34"/>
      <c r="G4" s="34"/>
      <c r="H4" s="34"/>
      <c r="I4" s="24" t="s">
        <v>15</v>
      </c>
      <c r="J4" s="24" t="s">
        <v>16</v>
      </c>
      <c r="K4" s="34"/>
      <c r="L4" s="34"/>
      <c r="M4" s="39"/>
    </row>
    <row r="5" s="1" customFormat="1" ht="27" customHeight="1" spans="1:13">
      <c r="A5" s="24">
        <v>1</v>
      </c>
      <c r="B5" s="24" t="s">
        <v>17</v>
      </c>
      <c r="C5" s="24" t="str">
        <f>IF(OR(LEN(E5)=15,LEN(E5)=18),IF(MOD(MID(E5,15,3)*1,2),"男","女"),#N/A)</f>
        <v>男</v>
      </c>
      <c r="D5" s="24">
        <f ca="1">_xlfn.IFS(LEN(E5)=15,DATEDIF(TEXT("19"&amp;MID(E5,7,6),"0-00-00"),TODAY(),"y"),LEN(E5)=18,DATEDIF(TEXT(MID(E5,7,8),"0-00-00"),TODAY(),"y"),TRUE,"身份证错误")</f>
        <v>42</v>
      </c>
      <c r="E5" s="24" t="s">
        <v>18</v>
      </c>
      <c r="F5" s="12" t="s">
        <v>19</v>
      </c>
      <c r="G5" s="24" t="s">
        <v>20</v>
      </c>
      <c r="H5" s="12" t="s">
        <v>21</v>
      </c>
      <c r="I5" s="24" t="s">
        <v>22</v>
      </c>
      <c r="J5" s="12"/>
      <c r="K5" s="12" t="s">
        <v>2</v>
      </c>
      <c r="L5" s="24">
        <v>4500</v>
      </c>
      <c r="M5" s="12"/>
    </row>
    <row r="6" s="1" customFormat="1" ht="27" customHeight="1" spans="1:13">
      <c r="A6" s="26">
        <v>2</v>
      </c>
      <c r="B6" s="24" t="s">
        <v>23</v>
      </c>
      <c r="C6" s="24" t="str">
        <f t="shared" ref="C6:C37" si="0">IF(OR(LEN(E6)=15,LEN(E6)=18),IF(MOD(MID(E6,15,3)*1,2),"男","女"),#N/A)</f>
        <v>男</v>
      </c>
      <c r="D6" s="24">
        <f ca="1" t="shared" ref="D6:D37" si="1">_xlfn.IFS(LEN(E6)=15,DATEDIF(TEXT("19"&amp;MID(E6,7,6),"0-00-00"),TODAY(),"y"),LEN(E6)=18,DATEDIF(TEXT(MID(E6,7,8),"0-00-00"),TODAY(),"y"),TRUE,"身份证错误")</f>
        <v>47</v>
      </c>
      <c r="E6" s="24" t="s">
        <v>24</v>
      </c>
      <c r="F6" s="12" t="s">
        <v>19</v>
      </c>
      <c r="G6" s="24" t="s">
        <v>25</v>
      </c>
      <c r="H6" s="12" t="s">
        <v>26</v>
      </c>
      <c r="I6" s="24" t="s">
        <v>22</v>
      </c>
      <c r="J6" s="12"/>
      <c r="K6" s="12" t="s">
        <v>2</v>
      </c>
      <c r="L6" s="24">
        <v>4000</v>
      </c>
      <c r="M6" s="12"/>
    </row>
    <row r="7" s="1" customFormat="1" ht="27" customHeight="1" spans="1:13">
      <c r="A7" s="26">
        <v>3</v>
      </c>
      <c r="B7" s="24" t="s">
        <v>27</v>
      </c>
      <c r="C7" s="24" t="str">
        <f t="shared" si="0"/>
        <v>男</v>
      </c>
      <c r="D7" s="24">
        <f ca="1" t="shared" si="1"/>
        <v>34</v>
      </c>
      <c r="E7" s="24" t="s">
        <v>28</v>
      </c>
      <c r="F7" s="12" t="s">
        <v>19</v>
      </c>
      <c r="G7" s="24" t="s">
        <v>29</v>
      </c>
      <c r="H7" s="12" t="s">
        <v>30</v>
      </c>
      <c r="I7" s="24" t="s">
        <v>22</v>
      </c>
      <c r="J7" s="12"/>
      <c r="K7" s="12" t="s">
        <v>2</v>
      </c>
      <c r="L7" s="24">
        <v>5000</v>
      </c>
      <c r="M7" s="12"/>
    </row>
    <row r="8" s="1" customFormat="1" ht="27" customHeight="1" spans="1:13">
      <c r="A8" s="26">
        <v>4</v>
      </c>
      <c r="B8" s="24" t="s">
        <v>31</v>
      </c>
      <c r="C8" s="24" t="str">
        <f t="shared" si="0"/>
        <v>男</v>
      </c>
      <c r="D8" s="24">
        <f ca="1" t="shared" si="1"/>
        <v>43</v>
      </c>
      <c r="E8" s="24" t="s">
        <v>32</v>
      </c>
      <c r="F8" s="12" t="s">
        <v>19</v>
      </c>
      <c r="G8" s="24" t="s">
        <v>33</v>
      </c>
      <c r="H8" s="12" t="s">
        <v>34</v>
      </c>
      <c r="I8" s="24" t="s">
        <v>22</v>
      </c>
      <c r="J8" s="12"/>
      <c r="K8" s="12" t="s">
        <v>2</v>
      </c>
      <c r="L8" s="24">
        <v>6000</v>
      </c>
      <c r="M8" s="12"/>
    </row>
    <row r="9" s="1" customFormat="1" ht="27" customHeight="1" spans="1:13">
      <c r="A9" s="26">
        <v>5</v>
      </c>
      <c r="B9" s="24" t="s">
        <v>35</v>
      </c>
      <c r="C9" s="24" t="str">
        <f t="shared" si="0"/>
        <v>女</v>
      </c>
      <c r="D9" s="24">
        <f ca="1" t="shared" si="1"/>
        <v>22</v>
      </c>
      <c r="E9" s="24" t="s">
        <v>36</v>
      </c>
      <c r="F9" s="12" t="s">
        <v>37</v>
      </c>
      <c r="G9" s="24" t="s">
        <v>38</v>
      </c>
      <c r="H9" s="12" t="s">
        <v>39</v>
      </c>
      <c r="I9" s="24" t="s">
        <v>22</v>
      </c>
      <c r="J9" s="12"/>
      <c r="K9" s="12" t="s">
        <v>2</v>
      </c>
      <c r="L9" s="24">
        <v>3000</v>
      </c>
      <c r="M9" s="12"/>
    </row>
    <row r="10" s="1" customFormat="1" ht="27" customHeight="1" spans="1:13">
      <c r="A10" s="26">
        <v>6</v>
      </c>
      <c r="B10" s="24" t="s">
        <v>40</v>
      </c>
      <c r="C10" s="24" t="str">
        <f t="shared" si="0"/>
        <v>男</v>
      </c>
      <c r="D10" s="24">
        <f ca="1" t="shared" si="1"/>
        <v>44</v>
      </c>
      <c r="E10" s="24" t="s">
        <v>41</v>
      </c>
      <c r="F10" s="12" t="s">
        <v>19</v>
      </c>
      <c r="G10" s="24" t="s">
        <v>42</v>
      </c>
      <c r="H10" s="12" t="s">
        <v>43</v>
      </c>
      <c r="I10" s="24" t="s">
        <v>22</v>
      </c>
      <c r="J10" s="12"/>
      <c r="K10" s="12" t="s">
        <v>2</v>
      </c>
      <c r="L10" s="24">
        <v>4500</v>
      </c>
      <c r="M10" s="12"/>
    </row>
    <row r="11" s="1" customFormat="1" ht="27" customHeight="1" spans="1:13">
      <c r="A11" s="26">
        <v>7</v>
      </c>
      <c r="B11" s="24" t="s">
        <v>44</v>
      </c>
      <c r="C11" s="24" t="str">
        <f t="shared" si="0"/>
        <v>女</v>
      </c>
      <c r="D11" s="24">
        <f ca="1" t="shared" si="1"/>
        <v>51</v>
      </c>
      <c r="E11" s="24" t="s">
        <v>45</v>
      </c>
      <c r="F11" s="12" t="s">
        <v>19</v>
      </c>
      <c r="G11" s="24" t="s">
        <v>46</v>
      </c>
      <c r="H11" s="12" t="s">
        <v>47</v>
      </c>
      <c r="I11" s="24" t="s">
        <v>22</v>
      </c>
      <c r="J11" s="12"/>
      <c r="K11" s="12" t="s">
        <v>2</v>
      </c>
      <c r="L11" s="24">
        <v>2000</v>
      </c>
      <c r="M11" s="12"/>
    </row>
    <row r="12" s="1" customFormat="1" ht="27" customHeight="1" spans="1:13">
      <c r="A12" s="26">
        <v>8</v>
      </c>
      <c r="B12" s="24" t="s">
        <v>48</v>
      </c>
      <c r="C12" s="24" t="str">
        <f t="shared" si="0"/>
        <v>男</v>
      </c>
      <c r="D12" s="24">
        <f ca="1" t="shared" si="1"/>
        <v>51</v>
      </c>
      <c r="E12" s="24" t="s">
        <v>49</v>
      </c>
      <c r="F12" s="12" t="s">
        <v>19</v>
      </c>
      <c r="G12" s="24" t="s">
        <v>50</v>
      </c>
      <c r="H12" s="12" t="s">
        <v>51</v>
      </c>
      <c r="I12" s="24" t="s">
        <v>22</v>
      </c>
      <c r="J12" s="12"/>
      <c r="K12" s="12" t="s">
        <v>2</v>
      </c>
      <c r="L12" s="24">
        <v>5000</v>
      </c>
      <c r="M12" s="12"/>
    </row>
    <row r="13" s="1" customFormat="1" ht="27" customHeight="1" spans="1:13">
      <c r="A13" s="26">
        <v>9</v>
      </c>
      <c r="B13" s="24" t="s">
        <v>52</v>
      </c>
      <c r="C13" s="24" t="str">
        <f t="shared" si="0"/>
        <v>男</v>
      </c>
      <c r="D13" s="24">
        <f ca="1" t="shared" si="1"/>
        <v>51</v>
      </c>
      <c r="E13" s="24" t="s">
        <v>53</v>
      </c>
      <c r="F13" s="12" t="s">
        <v>19</v>
      </c>
      <c r="G13" s="24" t="s">
        <v>54</v>
      </c>
      <c r="H13" s="12" t="s">
        <v>55</v>
      </c>
      <c r="I13" s="24" t="s">
        <v>22</v>
      </c>
      <c r="J13" s="12"/>
      <c r="K13" s="12" t="s">
        <v>2</v>
      </c>
      <c r="L13" s="24">
        <v>4000</v>
      </c>
      <c r="M13" s="12"/>
    </row>
    <row r="14" s="1" customFormat="1" ht="27" customHeight="1" spans="1:13">
      <c r="A14" s="26">
        <v>10</v>
      </c>
      <c r="B14" s="24" t="s">
        <v>56</v>
      </c>
      <c r="C14" s="24" t="str">
        <f t="shared" si="0"/>
        <v>男</v>
      </c>
      <c r="D14" s="24">
        <f ca="1" t="shared" si="1"/>
        <v>55</v>
      </c>
      <c r="E14" s="24" t="s">
        <v>57</v>
      </c>
      <c r="F14" s="12" t="s">
        <v>19</v>
      </c>
      <c r="G14" s="24" t="s">
        <v>58</v>
      </c>
      <c r="H14" s="12" t="s">
        <v>59</v>
      </c>
      <c r="I14" s="24" t="s">
        <v>22</v>
      </c>
      <c r="J14" s="12"/>
      <c r="K14" s="12" t="s">
        <v>2</v>
      </c>
      <c r="L14" s="24">
        <v>4000</v>
      </c>
      <c r="M14" s="12"/>
    </row>
    <row r="15" s="1" customFormat="1" ht="27" customHeight="1" spans="1:13">
      <c r="A15" s="26">
        <v>11</v>
      </c>
      <c r="B15" s="24" t="s">
        <v>60</v>
      </c>
      <c r="C15" s="24" t="str">
        <f t="shared" si="0"/>
        <v>男</v>
      </c>
      <c r="D15" s="24">
        <f ca="1" t="shared" si="1"/>
        <v>41</v>
      </c>
      <c r="E15" s="24" t="s">
        <v>61</v>
      </c>
      <c r="F15" s="12" t="s">
        <v>62</v>
      </c>
      <c r="G15" s="24" t="s">
        <v>63</v>
      </c>
      <c r="H15" s="12" t="s">
        <v>64</v>
      </c>
      <c r="I15" s="24"/>
      <c r="J15" s="24" t="s">
        <v>65</v>
      </c>
      <c r="K15" s="12" t="s">
        <v>2</v>
      </c>
      <c r="L15" s="24">
        <v>5000</v>
      </c>
      <c r="M15" s="12"/>
    </row>
    <row r="16" s="1" customFormat="1" ht="27" customHeight="1" spans="1:13">
      <c r="A16" s="26">
        <v>12</v>
      </c>
      <c r="B16" s="24" t="s">
        <v>66</v>
      </c>
      <c r="C16" s="24" t="str">
        <f t="shared" si="0"/>
        <v>男</v>
      </c>
      <c r="D16" s="24">
        <f ca="1" t="shared" si="1"/>
        <v>54</v>
      </c>
      <c r="E16" s="24" t="s">
        <v>67</v>
      </c>
      <c r="F16" s="12" t="s">
        <v>19</v>
      </c>
      <c r="G16" s="24" t="s">
        <v>46</v>
      </c>
      <c r="H16" s="12" t="s">
        <v>47</v>
      </c>
      <c r="I16" s="24" t="s">
        <v>22</v>
      </c>
      <c r="J16" s="12"/>
      <c r="K16" s="12" t="s">
        <v>2</v>
      </c>
      <c r="L16" s="24">
        <v>4000</v>
      </c>
      <c r="M16" s="12"/>
    </row>
    <row r="17" s="1" customFormat="1" ht="27" customHeight="1" spans="1:13">
      <c r="A17" s="26">
        <v>13</v>
      </c>
      <c r="B17" s="24" t="s">
        <v>68</v>
      </c>
      <c r="C17" s="24" t="str">
        <f t="shared" si="0"/>
        <v>男</v>
      </c>
      <c r="D17" s="24">
        <f ca="1" t="shared" si="1"/>
        <v>43</v>
      </c>
      <c r="E17" s="24" t="s">
        <v>69</v>
      </c>
      <c r="F17" s="12" t="s">
        <v>19</v>
      </c>
      <c r="G17" s="24" t="s">
        <v>70</v>
      </c>
      <c r="H17" s="12" t="s">
        <v>71</v>
      </c>
      <c r="I17" s="24" t="s">
        <v>22</v>
      </c>
      <c r="J17" s="12"/>
      <c r="K17" s="12" t="s">
        <v>2</v>
      </c>
      <c r="L17" s="24">
        <v>4000</v>
      </c>
      <c r="M17" s="12"/>
    </row>
    <row r="18" s="1" customFormat="1" ht="27" customHeight="1" spans="1:13">
      <c r="A18" s="26">
        <v>14</v>
      </c>
      <c r="B18" s="24" t="s">
        <v>72</v>
      </c>
      <c r="C18" s="24" t="str">
        <f t="shared" si="0"/>
        <v>男</v>
      </c>
      <c r="D18" s="24">
        <f ca="1" t="shared" si="1"/>
        <v>38</v>
      </c>
      <c r="E18" s="24" t="s">
        <v>73</v>
      </c>
      <c r="F18" s="12" t="s">
        <v>19</v>
      </c>
      <c r="G18" s="24" t="s">
        <v>74</v>
      </c>
      <c r="H18" s="12" t="s">
        <v>64</v>
      </c>
      <c r="I18" s="24" t="s">
        <v>22</v>
      </c>
      <c r="J18" s="12"/>
      <c r="K18" s="12" t="s">
        <v>2</v>
      </c>
      <c r="L18" s="24">
        <v>4000</v>
      </c>
      <c r="M18" s="12"/>
    </row>
    <row r="19" s="1" customFormat="1" ht="27" customHeight="1" spans="1:13">
      <c r="A19" s="26">
        <v>15</v>
      </c>
      <c r="B19" s="24" t="s">
        <v>75</v>
      </c>
      <c r="C19" s="24" t="str">
        <f t="shared" si="0"/>
        <v>男</v>
      </c>
      <c r="D19" s="24">
        <f ca="1" t="shared" si="1"/>
        <v>33</v>
      </c>
      <c r="E19" s="24" t="s">
        <v>76</v>
      </c>
      <c r="F19" s="12" t="s">
        <v>19</v>
      </c>
      <c r="G19" s="24" t="s">
        <v>77</v>
      </c>
      <c r="H19" s="12" t="s">
        <v>78</v>
      </c>
      <c r="I19" s="24" t="s">
        <v>22</v>
      </c>
      <c r="J19" s="12"/>
      <c r="K19" s="12" t="s">
        <v>2</v>
      </c>
      <c r="L19" s="24">
        <v>5000</v>
      </c>
      <c r="M19" s="12"/>
    </row>
    <row r="20" s="1" customFormat="1" ht="27" customHeight="1" spans="1:13">
      <c r="A20" s="26">
        <v>16</v>
      </c>
      <c r="B20" s="24" t="s">
        <v>79</v>
      </c>
      <c r="C20" s="24" t="str">
        <f t="shared" si="0"/>
        <v>男</v>
      </c>
      <c r="D20" s="24">
        <f ca="1" t="shared" si="1"/>
        <v>28</v>
      </c>
      <c r="E20" s="24" t="s">
        <v>80</v>
      </c>
      <c r="F20" s="12" t="s">
        <v>19</v>
      </c>
      <c r="G20" s="24" t="s">
        <v>81</v>
      </c>
      <c r="H20" s="12" t="s">
        <v>82</v>
      </c>
      <c r="I20" s="24"/>
      <c r="J20" s="24" t="s">
        <v>83</v>
      </c>
      <c r="K20" s="24" t="s">
        <v>84</v>
      </c>
      <c r="L20" s="24">
        <v>5000</v>
      </c>
      <c r="M20" s="12"/>
    </row>
    <row r="21" s="1" customFormat="1" ht="27" customHeight="1" spans="1:13">
      <c r="A21" s="26">
        <v>17</v>
      </c>
      <c r="B21" s="24" t="s">
        <v>85</v>
      </c>
      <c r="C21" s="24" t="str">
        <f t="shared" si="0"/>
        <v>男</v>
      </c>
      <c r="D21" s="24">
        <f ca="1" t="shared" si="1"/>
        <v>22</v>
      </c>
      <c r="E21" s="24" t="s">
        <v>86</v>
      </c>
      <c r="F21" s="12" t="s">
        <v>19</v>
      </c>
      <c r="G21" s="24" t="s">
        <v>87</v>
      </c>
      <c r="H21" s="12" t="s">
        <v>88</v>
      </c>
      <c r="I21" s="24" t="s">
        <v>22</v>
      </c>
      <c r="J21" s="12"/>
      <c r="K21" s="24" t="s">
        <v>2</v>
      </c>
      <c r="L21" s="24">
        <v>4500</v>
      </c>
      <c r="M21" s="12"/>
    </row>
    <row r="22" s="1" customFormat="1" ht="27" customHeight="1" spans="1:13">
      <c r="A22" s="26">
        <v>18</v>
      </c>
      <c r="B22" s="24" t="s">
        <v>89</v>
      </c>
      <c r="C22" s="24" t="str">
        <f t="shared" si="0"/>
        <v>男</v>
      </c>
      <c r="D22" s="24">
        <f ca="1" t="shared" si="1"/>
        <v>23</v>
      </c>
      <c r="E22" s="24" t="s">
        <v>90</v>
      </c>
      <c r="F22" s="12" t="s">
        <v>19</v>
      </c>
      <c r="G22" s="24" t="s">
        <v>91</v>
      </c>
      <c r="H22" s="12" t="s">
        <v>92</v>
      </c>
      <c r="I22" s="24" t="s">
        <v>22</v>
      </c>
      <c r="J22" s="12"/>
      <c r="K22" s="24" t="s">
        <v>2</v>
      </c>
      <c r="L22" s="24">
        <v>4000</v>
      </c>
      <c r="M22" s="12"/>
    </row>
    <row r="23" s="1" customFormat="1" ht="27" customHeight="1" spans="1:13">
      <c r="A23" s="26">
        <v>19</v>
      </c>
      <c r="B23" s="24" t="s">
        <v>93</v>
      </c>
      <c r="C23" s="24" t="str">
        <f t="shared" si="0"/>
        <v>男</v>
      </c>
      <c r="D23" s="24">
        <f ca="1" t="shared" si="1"/>
        <v>31</v>
      </c>
      <c r="E23" s="24" t="s">
        <v>94</v>
      </c>
      <c r="F23" s="12" t="s">
        <v>37</v>
      </c>
      <c r="G23" s="24" t="s">
        <v>95</v>
      </c>
      <c r="H23" s="12" t="s">
        <v>96</v>
      </c>
      <c r="I23" s="24"/>
      <c r="J23" s="24" t="s">
        <v>83</v>
      </c>
      <c r="K23" s="24" t="s">
        <v>84</v>
      </c>
      <c r="L23" s="24">
        <v>4500</v>
      </c>
      <c r="M23" s="12"/>
    </row>
    <row r="24" s="1" customFormat="1" ht="27" customHeight="1" spans="1:13">
      <c r="A24" s="26">
        <v>20</v>
      </c>
      <c r="B24" s="24" t="s">
        <v>97</v>
      </c>
      <c r="C24" s="24" t="str">
        <f t="shared" si="0"/>
        <v>男</v>
      </c>
      <c r="D24" s="24">
        <f ca="1" t="shared" si="1"/>
        <v>34</v>
      </c>
      <c r="E24" s="24" t="s">
        <v>98</v>
      </c>
      <c r="F24" s="12" t="s">
        <v>37</v>
      </c>
      <c r="G24" s="24" t="s">
        <v>99</v>
      </c>
      <c r="H24" s="12" t="s">
        <v>100</v>
      </c>
      <c r="I24" s="24"/>
      <c r="J24" s="24" t="s">
        <v>65</v>
      </c>
      <c r="K24" s="24" t="s">
        <v>2</v>
      </c>
      <c r="L24" s="24">
        <v>5000</v>
      </c>
      <c r="M24" s="12"/>
    </row>
    <row r="25" s="1" customFormat="1" ht="27" customHeight="1" spans="1:13">
      <c r="A25" s="26">
        <v>21</v>
      </c>
      <c r="B25" s="24" t="s">
        <v>101</v>
      </c>
      <c r="C25" s="24" t="str">
        <f t="shared" si="0"/>
        <v>男</v>
      </c>
      <c r="D25" s="24">
        <f ca="1" t="shared" si="1"/>
        <v>34</v>
      </c>
      <c r="E25" s="24" t="s">
        <v>102</v>
      </c>
      <c r="F25" s="12" t="s">
        <v>19</v>
      </c>
      <c r="G25" s="24" t="s">
        <v>103</v>
      </c>
      <c r="H25" s="12" t="s">
        <v>104</v>
      </c>
      <c r="I25" s="24"/>
      <c r="J25" s="24" t="s">
        <v>83</v>
      </c>
      <c r="K25" s="24" t="s">
        <v>105</v>
      </c>
      <c r="L25" s="24">
        <v>4000</v>
      </c>
      <c r="M25" s="12"/>
    </row>
    <row r="26" s="1" customFormat="1" ht="27" customHeight="1" spans="1:13">
      <c r="A26" s="26">
        <v>22</v>
      </c>
      <c r="B26" s="24" t="s">
        <v>106</v>
      </c>
      <c r="C26" s="24" t="str">
        <f t="shared" si="0"/>
        <v>女</v>
      </c>
      <c r="D26" s="24">
        <f ca="1" t="shared" si="1"/>
        <v>33</v>
      </c>
      <c r="E26" s="24" t="s">
        <v>107</v>
      </c>
      <c r="F26" s="12" t="s">
        <v>19</v>
      </c>
      <c r="G26" s="24" t="s">
        <v>103</v>
      </c>
      <c r="H26" s="12" t="s">
        <v>104</v>
      </c>
      <c r="I26" s="24"/>
      <c r="J26" s="24" t="s">
        <v>83</v>
      </c>
      <c r="K26" s="24" t="s">
        <v>105</v>
      </c>
      <c r="L26" s="24">
        <v>3000</v>
      </c>
      <c r="M26" s="12"/>
    </row>
    <row r="27" s="1" customFormat="1" ht="27" customHeight="1" spans="1:13">
      <c r="A27" s="26">
        <v>23</v>
      </c>
      <c r="B27" s="24" t="s">
        <v>108</v>
      </c>
      <c r="C27" s="24" t="str">
        <f t="shared" si="0"/>
        <v>男</v>
      </c>
      <c r="D27" s="24">
        <f ca="1" t="shared" si="1"/>
        <v>33</v>
      </c>
      <c r="E27" s="24" t="s">
        <v>109</v>
      </c>
      <c r="F27" s="12" t="s">
        <v>19</v>
      </c>
      <c r="G27" s="24" t="s">
        <v>110</v>
      </c>
      <c r="H27" s="12" t="s">
        <v>111</v>
      </c>
      <c r="I27" s="24" t="s">
        <v>22</v>
      </c>
      <c r="J27" s="12"/>
      <c r="K27" s="24" t="s">
        <v>2</v>
      </c>
      <c r="L27" s="24">
        <v>3500</v>
      </c>
      <c r="M27" s="12"/>
    </row>
    <row r="28" s="1" customFormat="1" ht="27" customHeight="1" spans="1:13">
      <c r="A28" s="26">
        <v>24</v>
      </c>
      <c r="B28" s="24" t="s">
        <v>112</v>
      </c>
      <c r="C28" s="24" t="str">
        <f t="shared" si="0"/>
        <v>女</v>
      </c>
      <c r="D28" s="24">
        <f ca="1" t="shared" si="1"/>
        <v>23</v>
      </c>
      <c r="E28" s="24" t="s">
        <v>113</v>
      </c>
      <c r="F28" s="12" t="s">
        <v>37</v>
      </c>
      <c r="G28" s="24" t="s">
        <v>114</v>
      </c>
      <c r="H28" s="12" t="s">
        <v>115</v>
      </c>
      <c r="I28" s="24" t="s">
        <v>22</v>
      </c>
      <c r="J28" s="12"/>
      <c r="K28" s="24" t="s">
        <v>2</v>
      </c>
      <c r="L28" s="24">
        <v>2500</v>
      </c>
      <c r="M28" s="12"/>
    </row>
    <row r="29" s="1" customFormat="1" ht="27" customHeight="1" spans="1:13">
      <c r="A29" s="26">
        <v>25</v>
      </c>
      <c r="B29" s="24" t="s">
        <v>116</v>
      </c>
      <c r="C29" s="24" t="str">
        <f t="shared" si="0"/>
        <v>女</v>
      </c>
      <c r="D29" s="24">
        <f ca="1" t="shared" si="1"/>
        <v>20</v>
      </c>
      <c r="E29" s="24" t="s">
        <v>117</v>
      </c>
      <c r="F29" s="12" t="s">
        <v>19</v>
      </c>
      <c r="G29" s="24" t="s">
        <v>114</v>
      </c>
      <c r="H29" s="12" t="s">
        <v>115</v>
      </c>
      <c r="I29" s="24" t="s">
        <v>22</v>
      </c>
      <c r="J29" s="12"/>
      <c r="K29" s="24" t="s">
        <v>2</v>
      </c>
      <c r="L29" s="24">
        <v>3000</v>
      </c>
      <c r="M29" s="12"/>
    </row>
    <row r="30" s="1" customFormat="1" ht="27" customHeight="1" spans="1:13">
      <c r="A30" s="26">
        <v>26</v>
      </c>
      <c r="B30" s="24" t="s">
        <v>118</v>
      </c>
      <c r="C30" s="24" t="str">
        <f t="shared" si="0"/>
        <v>男</v>
      </c>
      <c r="D30" s="24">
        <f ca="1" t="shared" si="1"/>
        <v>53</v>
      </c>
      <c r="E30" s="24" t="s">
        <v>119</v>
      </c>
      <c r="F30" s="12" t="s">
        <v>37</v>
      </c>
      <c r="G30" s="24" t="s">
        <v>120</v>
      </c>
      <c r="H30" s="12" t="s">
        <v>121</v>
      </c>
      <c r="I30" s="24"/>
      <c r="J30" s="24" t="s">
        <v>83</v>
      </c>
      <c r="K30" s="24" t="s">
        <v>122</v>
      </c>
      <c r="L30" s="24">
        <v>4500</v>
      </c>
      <c r="M30" s="12"/>
    </row>
    <row r="31" s="1" customFormat="1" ht="27" customHeight="1" spans="1:13">
      <c r="A31" s="26">
        <v>27</v>
      </c>
      <c r="B31" s="24" t="s">
        <v>123</v>
      </c>
      <c r="C31" s="24" t="str">
        <f t="shared" si="0"/>
        <v>女</v>
      </c>
      <c r="D31" s="24">
        <f ca="1" t="shared" si="1"/>
        <v>53</v>
      </c>
      <c r="E31" s="24" t="s">
        <v>124</v>
      </c>
      <c r="F31" s="12" t="s">
        <v>19</v>
      </c>
      <c r="G31" s="24" t="s">
        <v>125</v>
      </c>
      <c r="H31" s="12" t="s">
        <v>126</v>
      </c>
      <c r="I31" s="24" t="s">
        <v>22</v>
      </c>
      <c r="J31" s="12"/>
      <c r="K31" s="24" t="s">
        <v>2</v>
      </c>
      <c r="L31" s="24">
        <v>3000</v>
      </c>
      <c r="M31" s="12"/>
    </row>
    <row r="32" s="1" customFormat="1" ht="27" customHeight="1" spans="1:13">
      <c r="A32" s="26">
        <v>28</v>
      </c>
      <c r="B32" s="24" t="s">
        <v>127</v>
      </c>
      <c r="C32" s="24" t="str">
        <f t="shared" si="0"/>
        <v>男</v>
      </c>
      <c r="D32" s="24">
        <f ca="1" t="shared" si="1"/>
        <v>34</v>
      </c>
      <c r="E32" s="24" t="s">
        <v>128</v>
      </c>
      <c r="F32" s="12" t="s">
        <v>19</v>
      </c>
      <c r="G32" s="24" t="s">
        <v>129</v>
      </c>
      <c r="H32" s="12" t="s">
        <v>130</v>
      </c>
      <c r="I32" s="24" t="s">
        <v>22</v>
      </c>
      <c r="J32" s="12"/>
      <c r="K32" s="24" t="s">
        <v>2</v>
      </c>
      <c r="L32" s="24">
        <v>5000</v>
      </c>
      <c r="M32" s="12"/>
    </row>
    <row r="33" s="1" customFormat="1" ht="27" customHeight="1" spans="1:13">
      <c r="A33" s="26">
        <v>29</v>
      </c>
      <c r="B33" s="24" t="s">
        <v>131</v>
      </c>
      <c r="C33" s="24" t="str">
        <f t="shared" si="0"/>
        <v>女</v>
      </c>
      <c r="D33" s="24">
        <f ca="1" t="shared" si="1"/>
        <v>49</v>
      </c>
      <c r="E33" s="24" t="s">
        <v>132</v>
      </c>
      <c r="F33" s="12" t="s">
        <v>19</v>
      </c>
      <c r="G33" s="24" t="s">
        <v>133</v>
      </c>
      <c r="H33" s="12" t="s">
        <v>134</v>
      </c>
      <c r="I33" s="24" t="s">
        <v>22</v>
      </c>
      <c r="J33" s="12"/>
      <c r="K33" s="24" t="s">
        <v>2</v>
      </c>
      <c r="L33" s="24">
        <v>4000</v>
      </c>
      <c r="M33" s="12"/>
    </row>
    <row r="34" s="1" customFormat="1" ht="27" customHeight="1" spans="1:13">
      <c r="A34" s="26">
        <v>30</v>
      </c>
      <c r="B34" s="24" t="s">
        <v>135</v>
      </c>
      <c r="C34" s="24" t="str">
        <f t="shared" si="0"/>
        <v>男</v>
      </c>
      <c r="D34" s="24">
        <f ca="1" t="shared" si="1"/>
        <v>36</v>
      </c>
      <c r="E34" s="24" t="s">
        <v>136</v>
      </c>
      <c r="F34" s="12" t="s">
        <v>137</v>
      </c>
      <c r="G34" s="24" t="s">
        <v>138</v>
      </c>
      <c r="H34" s="12" t="s">
        <v>139</v>
      </c>
      <c r="I34" s="24"/>
      <c r="J34" s="24" t="s">
        <v>83</v>
      </c>
      <c r="K34" s="24" t="s">
        <v>140</v>
      </c>
      <c r="L34" s="24">
        <v>6000</v>
      </c>
      <c r="M34" s="12"/>
    </row>
    <row r="35" s="1" customFormat="1" ht="27" customHeight="1" spans="1:13">
      <c r="A35" s="26">
        <v>31</v>
      </c>
      <c r="B35" s="24" t="s">
        <v>141</v>
      </c>
      <c r="C35" s="24" t="str">
        <f t="shared" si="0"/>
        <v>男</v>
      </c>
      <c r="D35" s="24">
        <f ca="1" t="shared" si="1"/>
        <v>39</v>
      </c>
      <c r="E35" s="24" t="s">
        <v>142</v>
      </c>
      <c r="F35" s="12" t="s">
        <v>19</v>
      </c>
      <c r="G35" s="24" t="s">
        <v>143</v>
      </c>
      <c r="H35" s="12" t="s">
        <v>144</v>
      </c>
      <c r="I35" s="24"/>
      <c r="J35" s="24" t="s">
        <v>65</v>
      </c>
      <c r="K35" s="24" t="s">
        <v>2</v>
      </c>
      <c r="L35" s="24">
        <v>4000</v>
      </c>
      <c r="M35" s="12"/>
    </row>
    <row r="36" s="1" customFormat="1" ht="27" customHeight="1" spans="1:13">
      <c r="A36" s="26">
        <v>32</v>
      </c>
      <c r="B36" s="24" t="s">
        <v>145</v>
      </c>
      <c r="C36" s="24" t="str">
        <f t="shared" si="0"/>
        <v>男</v>
      </c>
      <c r="D36" s="24">
        <f ca="1" t="shared" si="1"/>
        <v>54</v>
      </c>
      <c r="E36" s="24" t="s">
        <v>146</v>
      </c>
      <c r="F36" s="12" t="s">
        <v>19</v>
      </c>
      <c r="G36" s="24" t="s">
        <v>147</v>
      </c>
      <c r="H36" s="12" t="s">
        <v>148</v>
      </c>
      <c r="I36" s="24"/>
      <c r="J36" s="24" t="s">
        <v>65</v>
      </c>
      <c r="K36" s="24" t="s">
        <v>2</v>
      </c>
      <c r="L36" s="24">
        <v>5000</v>
      </c>
      <c r="M36" s="12"/>
    </row>
    <row r="37" s="1" customFormat="1" ht="27" customHeight="1" spans="1:13">
      <c r="A37" s="26">
        <v>33</v>
      </c>
      <c r="B37" s="24" t="s">
        <v>149</v>
      </c>
      <c r="C37" s="24" t="str">
        <f t="shared" si="0"/>
        <v>男</v>
      </c>
      <c r="D37" s="24">
        <f ca="1" t="shared" si="1"/>
        <v>26</v>
      </c>
      <c r="E37" s="24" t="s">
        <v>150</v>
      </c>
      <c r="F37" s="12" t="s">
        <v>37</v>
      </c>
      <c r="G37" s="24" t="s">
        <v>151</v>
      </c>
      <c r="H37" s="12" t="s">
        <v>152</v>
      </c>
      <c r="I37" s="24"/>
      <c r="J37" s="24" t="s">
        <v>83</v>
      </c>
      <c r="K37" s="24" t="s">
        <v>153</v>
      </c>
      <c r="L37" s="24">
        <v>5000</v>
      </c>
      <c r="M37" s="12"/>
    </row>
    <row r="38" s="1" customFormat="1" ht="27" customHeight="1" spans="1:13">
      <c r="A38" s="26">
        <v>34</v>
      </c>
      <c r="B38" s="24" t="s">
        <v>154</v>
      </c>
      <c r="C38" s="24" t="str">
        <f t="shared" ref="C38:C60" si="2">IF(OR(LEN(E38)=15,LEN(E38)=18),IF(MOD(MID(E38,15,3)*1,2),"男","女"),#N/A)</f>
        <v>男</v>
      </c>
      <c r="D38" s="24">
        <f ca="1" t="shared" ref="D38:D60" si="3">_xlfn.IFS(LEN(E38)=15,DATEDIF(TEXT("19"&amp;MID(E38,7,6),"0-00-00"),TODAY(),"y"),LEN(E38)=18,DATEDIF(TEXT(MID(E38,7,8),"0-00-00"),TODAY(),"y"),TRUE,"身份证错误")</f>
        <v>44</v>
      </c>
      <c r="E38" s="24" t="s">
        <v>155</v>
      </c>
      <c r="F38" s="12" t="s">
        <v>37</v>
      </c>
      <c r="G38" s="24" t="s">
        <v>156</v>
      </c>
      <c r="H38" s="12" t="s">
        <v>157</v>
      </c>
      <c r="I38" s="24" t="s">
        <v>22</v>
      </c>
      <c r="J38" s="12"/>
      <c r="K38" s="24" t="s">
        <v>2</v>
      </c>
      <c r="L38" s="24">
        <v>4000</v>
      </c>
      <c r="M38" s="12"/>
    </row>
    <row r="39" s="1" customFormat="1" ht="27" customHeight="1" spans="1:13">
      <c r="A39" s="26">
        <v>35</v>
      </c>
      <c r="B39" s="24" t="s">
        <v>158</v>
      </c>
      <c r="C39" s="24" t="str">
        <f t="shared" si="2"/>
        <v>男</v>
      </c>
      <c r="D39" s="24">
        <f ca="1" t="shared" si="3"/>
        <v>47</v>
      </c>
      <c r="E39" s="24" t="s">
        <v>159</v>
      </c>
      <c r="F39" s="12" t="s">
        <v>19</v>
      </c>
      <c r="G39" s="24" t="s">
        <v>160</v>
      </c>
      <c r="H39" s="12" t="s">
        <v>161</v>
      </c>
      <c r="I39" s="24" t="s">
        <v>22</v>
      </c>
      <c r="J39" s="12"/>
      <c r="K39" s="24" t="s">
        <v>2</v>
      </c>
      <c r="L39" s="24">
        <v>3000</v>
      </c>
      <c r="M39" s="12"/>
    </row>
    <row r="40" s="1" customFormat="1" ht="27" customHeight="1" spans="1:13">
      <c r="A40" s="26">
        <v>36</v>
      </c>
      <c r="B40" s="24" t="s">
        <v>162</v>
      </c>
      <c r="C40" s="24" t="str">
        <f t="shared" si="2"/>
        <v>男</v>
      </c>
      <c r="D40" s="24">
        <f ca="1" t="shared" si="3"/>
        <v>35</v>
      </c>
      <c r="E40" s="24" t="s">
        <v>163</v>
      </c>
      <c r="F40" s="12" t="s">
        <v>19</v>
      </c>
      <c r="G40" s="24" t="s">
        <v>164</v>
      </c>
      <c r="H40" s="12" t="s">
        <v>165</v>
      </c>
      <c r="I40" s="24" t="s">
        <v>22</v>
      </c>
      <c r="J40" s="12"/>
      <c r="K40" s="24" t="s">
        <v>2</v>
      </c>
      <c r="L40" s="24">
        <v>4000</v>
      </c>
      <c r="M40" s="12"/>
    </row>
    <row r="41" s="1" customFormat="1" ht="27" customHeight="1" spans="1:13">
      <c r="A41" s="26">
        <v>37</v>
      </c>
      <c r="B41" s="24" t="s">
        <v>166</v>
      </c>
      <c r="C41" s="24" t="str">
        <f t="shared" si="2"/>
        <v>女</v>
      </c>
      <c r="D41" s="24">
        <f ca="1" t="shared" si="3"/>
        <v>36</v>
      </c>
      <c r="E41" s="24" t="s">
        <v>167</v>
      </c>
      <c r="F41" s="12" t="s">
        <v>19</v>
      </c>
      <c r="G41" s="24" t="s">
        <v>168</v>
      </c>
      <c r="H41" s="12" t="s">
        <v>82</v>
      </c>
      <c r="I41" s="24"/>
      <c r="J41" s="24" t="s">
        <v>83</v>
      </c>
      <c r="K41" s="24" t="s">
        <v>169</v>
      </c>
      <c r="L41" s="24">
        <v>4500</v>
      </c>
      <c r="M41" s="12"/>
    </row>
    <row r="42" s="1" customFormat="1" ht="27" customHeight="1" spans="1:13">
      <c r="A42" s="26">
        <v>38</v>
      </c>
      <c r="B42" s="24" t="s">
        <v>170</v>
      </c>
      <c r="C42" s="24" t="str">
        <f t="shared" si="2"/>
        <v>男</v>
      </c>
      <c r="D42" s="24">
        <f ca="1" t="shared" si="3"/>
        <v>40</v>
      </c>
      <c r="E42" s="24" t="s">
        <v>171</v>
      </c>
      <c r="F42" s="12" t="s">
        <v>19</v>
      </c>
      <c r="G42" s="24" t="s">
        <v>172</v>
      </c>
      <c r="H42" s="12" t="s">
        <v>173</v>
      </c>
      <c r="I42" s="24" t="s">
        <v>22</v>
      </c>
      <c r="J42" s="12"/>
      <c r="K42" s="24" t="s">
        <v>2</v>
      </c>
      <c r="L42" s="24">
        <v>4000</v>
      </c>
      <c r="M42" s="12"/>
    </row>
    <row r="43" s="1" customFormat="1" ht="27" customHeight="1" spans="1:13">
      <c r="A43" s="26">
        <v>39</v>
      </c>
      <c r="B43" s="24" t="s">
        <v>174</v>
      </c>
      <c r="C43" s="24" t="str">
        <f t="shared" si="2"/>
        <v>男</v>
      </c>
      <c r="D43" s="24">
        <f ca="1" t="shared" si="3"/>
        <v>34</v>
      </c>
      <c r="E43" s="24" t="s">
        <v>175</v>
      </c>
      <c r="F43" s="12" t="s">
        <v>19</v>
      </c>
      <c r="G43" s="24" t="s">
        <v>176</v>
      </c>
      <c r="H43" s="12" t="s">
        <v>177</v>
      </c>
      <c r="I43" s="24" t="s">
        <v>22</v>
      </c>
      <c r="J43" s="12"/>
      <c r="K43" s="24" t="s">
        <v>2</v>
      </c>
      <c r="L43" s="24">
        <v>4000</v>
      </c>
      <c r="M43" s="12"/>
    </row>
    <row r="44" s="1" customFormat="1" ht="27" customHeight="1" spans="1:13">
      <c r="A44" s="26">
        <v>40</v>
      </c>
      <c r="B44" s="24" t="s">
        <v>178</v>
      </c>
      <c r="C44" s="24" t="str">
        <f t="shared" si="2"/>
        <v>男</v>
      </c>
      <c r="D44" s="24">
        <f ca="1" t="shared" si="3"/>
        <v>34</v>
      </c>
      <c r="E44" s="24" t="s">
        <v>179</v>
      </c>
      <c r="F44" s="12" t="s">
        <v>37</v>
      </c>
      <c r="G44" s="24" t="s">
        <v>180</v>
      </c>
      <c r="H44" s="12" t="s">
        <v>181</v>
      </c>
      <c r="I44" s="24"/>
      <c r="J44" s="24" t="s">
        <v>83</v>
      </c>
      <c r="K44" s="24" t="s">
        <v>182</v>
      </c>
      <c r="L44" s="24">
        <v>6000</v>
      </c>
      <c r="M44" s="12"/>
    </row>
    <row r="45" s="1" customFormat="1" ht="27" customHeight="1" spans="1:13">
      <c r="A45" s="26">
        <v>41</v>
      </c>
      <c r="B45" s="24" t="s">
        <v>183</v>
      </c>
      <c r="C45" s="24" t="str">
        <f t="shared" si="2"/>
        <v>男</v>
      </c>
      <c r="D45" s="24">
        <f ca="1" t="shared" si="3"/>
        <v>32</v>
      </c>
      <c r="E45" s="24" t="s">
        <v>184</v>
      </c>
      <c r="F45" s="12" t="s">
        <v>37</v>
      </c>
      <c r="G45" s="24" t="s">
        <v>185</v>
      </c>
      <c r="H45" s="12" t="s">
        <v>152</v>
      </c>
      <c r="I45" s="24"/>
      <c r="J45" s="24" t="s">
        <v>83</v>
      </c>
      <c r="K45" s="24" t="s">
        <v>84</v>
      </c>
      <c r="L45" s="24">
        <v>4000</v>
      </c>
      <c r="M45" s="12"/>
    </row>
    <row r="46" s="1" customFormat="1" ht="27" customHeight="1" spans="1:13">
      <c r="A46" s="26">
        <v>42</v>
      </c>
      <c r="B46" s="24" t="s">
        <v>186</v>
      </c>
      <c r="C46" s="24" t="str">
        <f t="shared" si="2"/>
        <v>女</v>
      </c>
      <c r="D46" s="24">
        <f ca="1" t="shared" si="3"/>
        <v>33</v>
      </c>
      <c r="E46" s="24" t="s">
        <v>187</v>
      </c>
      <c r="F46" s="12" t="s">
        <v>62</v>
      </c>
      <c r="G46" s="24" t="s">
        <v>188</v>
      </c>
      <c r="H46" s="12" t="s">
        <v>189</v>
      </c>
      <c r="I46" s="24"/>
      <c r="J46" s="24" t="s">
        <v>83</v>
      </c>
      <c r="K46" s="24" t="s">
        <v>190</v>
      </c>
      <c r="L46" s="24">
        <v>3500</v>
      </c>
      <c r="M46" s="12"/>
    </row>
    <row r="47" s="1" customFormat="1" ht="27" customHeight="1" spans="1:13">
      <c r="A47" s="26">
        <v>43</v>
      </c>
      <c r="B47" s="24" t="s">
        <v>191</v>
      </c>
      <c r="C47" s="24" t="str">
        <f t="shared" si="2"/>
        <v>男</v>
      </c>
      <c r="D47" s="24">
        <f ca="1" t="shared" si="3"/>
        <v>37</v>
      </c>
      <c r="E47" s="24" t="s">
        <v>192</v>
      </c>
      <c r="F47" s="12" t="s">
        <v>19</v>
      </c>
      <c r="G47" s="24" t="s">
        <v>193</v>
      </c>
      <c r="H47" s="12" t="s">
        <v>26</v>
      </c>
      <c r="I47" s="24" t="s">
        <v>22</v>
      </c>
      <c r="J47" s="12"/>
      <c r="K47" s="24" t="s">
        <v>2</v>
      </c>
      <c r="L47" s="24">
        <v>4000</v>
      </c>
      <c r="M47" s="12"/>
    </row>
    <row r="48" s="1" customFormat="1" ht="27" customHeight="1" spans="1:13">
      <c r="A48" s="26">
        <v>44</v>
      </c>
      <c r="B48" s="24" t="s">
        <v>194</v>
      </c>
      <c r="C48" s="24" t="str">
        <f t="shared" si="2"/>
        <v>男</v>
      </c>
      <c r="D48" s="24">
        <f ca="1" t="shared" si="3"/>
        <v>32</v>
      </c>
      <c r="E48" s="24" t="s">
        <v>195</v>
      </c>
      <c r="F48" s="12" t="s">
        <v>19</v>
      </c>
      <c r="G48" s="24" t="s">
        <v>196</v>
      </c>
      <c r="H48" s="12" t="s">
        <v>197</v>
      </c>
      <c r="I48" s="24" t="s">
        <v>22</v>
      </c>
      <c r="J48" s="12"/>
      <c r="K48" s="24" t="s">
        <v>2</v>
      </c>
      <c r="L48" s="24">
        <v>4000</v>
      </c>
      <c r="M48" s="12"/>
    </row>
    <row r="49" s="1" customFormat="1" ht="27" customHeight="1" spans="1:13">
      <c r="A49" s="26">
        <v>45</v>
      </c>
      <c r="B49" s="24" t="s">
        <v>198</v>
      </c>
      <c r="C49" s="24" t="str">
        <f t="shared" si="2"/>
        <v>女</v>
      </c>
      <c r="D49" s="24">
        <f ca="1" t="shared" si="3"/>
        <v>45</v>
      </c>
      <c r="E49" s="24" t="s">
        <v>199</v>
      </c>
      <c r="F49" s="12" t="s">
        <v>19</v>
      </c>
      <c r="G49" s="24" t="s">
        <v>200</v>
      </c>
      <c r="H49" s="12" t="s">
        <v>201</v>
      </c>
      <c r="I49" s="24"/>
      <c r="J49" s="24" t="s">
        <v>65</v>
      </c>
      <c r="K49" s="24" t="s">
        <v>2</v>
      </c>
      <c r="L49" s="24">
        <v>4000</v>
      </c>
      <c r="M49" s="12"/>
    </row>
    <row r="50" s="1" customFormat="1" ht="27" customHeight="1" spans="1:13">
      <c r="A50" s="26">
        <v>46</v>
      </c>
      <c r="B50" s="24" t="s">
        <v>202</v>
      </c>
      <c r="C50" s="24" t="str">
        <f t="shared" si="2"/>
        <v>男</v>
      </c>
      <c r="D50" s="24">
        <f ca="1" t="shared" si="3"/>
        <v>31</v>
      </c>
      <c r="E50" s="24" t="s">
        <v>203</v>
      </c>
      <c r="F50" s="12" t="s">
        <v>62</v>
      </c>
      <c r="G50" s="24" t="s">
        <v>204</v>
      </c>
      <c r="H50" s="12" t="s">
        <v>59</v>
      </c>
      <c r="I50" s="24"/>
      <c r="J50" s="24" t="s">
        <v>83</v>
      </c>
      <c r="K50" s="24" t="s">
        <v>205</v>
      </c>
      <c r="L50" s="24">
        <v>6000</v>
      </c>
      <c r="M50" s="12"/>
    </row>
    <row r="51" s="1" customFormat="1" ht="27" customHeight="1" spans="1:13">
      <c r="A51" s="26">
        <v>47</v>
      </c>
      <c r="B51" s="24" t="s">
        <v>206</v>
      </c>
      <c r="C51" s="24" t="str">
        <f t="shared" si="2"/>
        <v>男</v>
      </c>
      <c r="D51" s="24">
        <f ca="1" t="shared" si="3"/>
        <v>27</v>
      </c>
      <c r="E51" s="24" t="s">
        <v>207</v>
      </c>
      <c r="F51" s="12" t="s">
        <v>19</v>
      </c>
      <c r="G51" s="24" t="s">
        <v>208</v>
      </c>
      <c r="H51" s="12" t="s">
        <v>157</v>
      </c>
      <c r="I51" s="24" t="s">
        <v>22</v>
      </c>
      <c r="J51" s="12"/>
      <c r="K51" s="24" t="s">
        <v>2</v>
      </c>
      <c r="L51" s="24">
        <v>5000</v>
      </c>
      <c r="M51" s="12"/>
    </row>
    <row r="52" s="1" customFormat="1" ht="27" customHeight="1" spans="1:13">
      <c r="A52" s="26">
        <v>48</v>
      </c>
      <c r="B52" s="24" t="s">
        <v>209</v>
      </c>
      <c r="C52" s="24" t="str">
        <f t="shared" si="2"/>
        <v>男</v>
      </c>
      <c r="D52" s="24">
        <f ca="1" t="shared" si="3"/>
        <v>54</v>
      </c>
      <c r="E52" s="24" t="s">
        <v>210</v>
      </c>
      <c r="F52" s="12" t="s">
        <v>19</v>
      </c>
      <c r="G52" s="24" t="s">
        <v>200</v>
      </c>
      <c r="H52" s="12" t="s">
        <v>201</v>
      </c>
      <c r="I52" s="24"/>
      <c r="J52" s="24" t="s">
        <v>65</v>
      </c>
      <c r="K52" s="24" t="s">
        <v>2</v>
      </c>
      <c r="L52" s="24">
        <v>4500</v>
      </c>
      <c r="M52" s="12"/>
    </row>
    <row r="53" s="1" customFormat="1" ht="27" customHeight="1" spans="1:13">
      <c r="A53" s="26">
        <v>49</v>
      </c>
      <c r="B53" s="24" t="s">
        <v>211</v>
      </c>
      <c r="C53" s="24" t="str">
        <f t="shared" si="2"/>
        <v>男</v>
      </c>
      <c r="D53" s="24">
        <f ca="1" t="shared" si="3"/>
        <v>39</v>
      </c>
      <c r="E53" s="24" t="s">
        <v>212</v>
      </c>
      <c r="F53" s="12" t="s">
        <v>37</v>
      </c>
      <c r="G53" s="24" t="s">
        <v>213</v>
      </c>
      <c r="H53" s="12" t="s">
        <v>214</v>
      </c>
      <c r="I53" s="24" t="s">
        <v>22</v>
      </c>
      <c r="J53" s="12"/>
      <c r="K53" s="24" t="s">
        <v>2</v>
      </c>
      <c r="L53" s="24">
        <v>5000</v>
      </c>
      <c r="M53" s="12"/>
    </row>
    <row r="54" s="1" customFormat="1" ht="27" customHeight="1" spans="1:13">
      <c r="A54" s="26">
        <v>50</v>
      </c>
      <c r="B54" s="24" t="s">
        <v>215</v>
      </c>
      <c r="C54" s="24" t="str">
        <f t="shared" si="2"/>
        <v>女</v>
      </c>
      <c r="D54" s="24">
        <f ca="1" t="shared" si="3"/>
        <v>34</v>
      </c>
      <c r="E54" s="24" t="s">
        <v>216</v>
      </c>
      <c r="F54" s="12" t="s">
        <v>62</v>
      </c>
      <c r="G54" s="24" t="s">
        <v>217</v>
      </c>
      <c r="H54" s="12" t="s">
        <v>161</v>
      </c>
      <c r="I54" s="24"/>
      <c r="J54" s="24" t="s">
        <v>65</v>
      </c>
      <c r="K54" s="24" t="s">
        <v>2</v>
      </c>
      <c r="L54" s="24">
        <v>6000</v>
      </c>
      <c r="M54" s="12"/>
    </row>
    <row r="55" s="1" customFormat="1" ht="27" customHeight="1" spans="1:13">
      <c r="A55" s="26">
        <v>51</v>
      </c>
      <c r="B55" s="24" t="s">
        <v>218</v>
      </c>
      <c r="C55" s="24" t="str">
        <f t="shared" si="2"/>
        <v>女</v>
      </c>
      <c r="D55" s="24">
        <f ca="1" t="shared" si="3"/>
        <v>52</v>
      </c>
      <c r="E55" s="24" t="s">
        <v>219</v>
      </c>
      <c r="F55" s="12" t="s">
        <v>19</v>
      </c>
      <c r="G55" s="24" t="s">
        <v>220</v>
      </c>
      <c r="H55" s="12" t="s">
        <v>78</v>
      </c>
      <c r="I55" s="24" t="s">
        <v>22</v>
      </c>
      <c r="J55" s="12"/>
      <c r="K55" s="24" t="s">
        <v>2</v>
      </c>
      <c r="L55" s="24">
        <v>3500</v>
      </c>
      <c r="M55" s="12"/>
    </row>
    <row r="56" s="1" customFormat="1" ht="27" customHeight="1" spans="1:13">
      <c r="A56" s="26">
        <v>52</v>
      </c>
      <c r="B56" s="24" t="s">
        <v>221</v>
      </c>
      <c r="C56" s="24" t="str">
        <f t="shared" si="2"/>
        <v>男</v>
      </c>
      <c r="D56" s="24">
        <f ca="1" t="shared" si="3"/>
        <v>37</v>
      </c>
      <c r="E56" s="24" t="s">
        <v>222</v>
      </c>
      <c r="F56" s="12" t="s">
        <v>37</v>
      </c>
      <c r="G56" s="24" t="s">
        <v>188</v>
      </c>
      <c r="H56" s="12" t="s">
        <v>189</v>
      </c>
      <c r="I56" s="24"/>
      <c r="J56" s="24" t="s">
        <v>83</v>
      </c>
      <c r="K56" s="24" t="s">
        <v>190</v>
      </c>
      <c r="L56" s="24">
        <v>4000</v>
      </c>
      <c r="M56" s="12"/>
    </row>
    <row r="57" s="1" customFormat="1" ht="27" customHeight="1" spans="1:13">
      <c r="A57" s="26">
        <v>53</v>
      </c>
      <c r="B57" s="24" t="s">
        <v>223</v>
      </c>
      <c r="C57" s="24" t="str">
        <f t="shared" si="2"/>
        <v>男</v>
      </c>
      <c r="D57" s="24">
        <f ca="1" t="shared" si="3"/>
        <v>40</v>
      </c>
      <c r="E57" s="24" t="s">
        <v>224</v>
      </c>
      <c r="F57" s="12" t="s">
        <v>62</v>
      </c>
      <c r="G57" s="24" t="s">
        <v>225</v>
      </c>
      <c r="H57" s="12" t="s">
        <v>82</v>
      </c>
      <c r="I57" s="24"/>
      <c r="J57" s="24" t="s">
        <v>83</v>
      </c>
      <c r="K57" s="24" t="s">
        <v>169</v>
      </c>
      <c r="L57" s="24">
        <v>8000</v>
      </c>
      <c r="M57" s="12"/>
    </row>
    <row r="58" s="1" customFormat="1" ht="27" customHeight="1" spans="1:13">
      <c r="A58" s="26">
        <v>54</v>
      </c>
      <c r="B58" s="24" t="s">
        <v>226</v>
      </c>
      <c r="C58" s="24" t="str">
        <f t="shared" si="2"/>
        <v>男</v>
      </c>
      <c r="D58" s="24">
        <f ca="1" t="shared" si="3"/>
        <v>23</v>
      </c>
      <c r="E58" s="24" t="s">
        <v>227</v>
      </c>
      <c r="F58" s="12" t="s">
        <v>137</v>
      </c>
      <c r="G58" s="24" t="s">
        <v>228</v>
      </c>
      <c r="H58" s="12" t="s">
        <v>229</v>
      </c>
      <c r="I58" s="24"/>
      <c r="J58" s="24" t="s">
        <v>83</v>
      </c>
      <c r="K58" s="24" t="s">
        <v>230</v>
      </c>
      <c r="L58" s="24">
        <v>6000</v>
      </c>
      <c r="M58" s="12"/>
    </row>
    <row r="59" s="1" customFormat="1" ht="27" customHeight="1" spans="1:13">
      <c r="A59" s="26">
        <v>55</v>
      </c>
      <c r="B59" s="24" t="s">
        <v>231</v>
      </c>
      <c r="C59" s="24" t="str">
        <f t="shared" si="2"/>
        <v>女</v>
      </c>
      <c r="D59" s="24">
        <f ca="1" t="shared" si="3"/>
        <v>50</v>
      </c>
      <c r="E59" s="24" t="s">
        <v>232</v>
      </c>
      <c r="F59" s="12" t="s">
        <v>19</v>
      </c>
      <c r="G59" s="24" t="s">
        <v>233</v>
      </c>
      <c r="H59" s="12" t="s">
        <v>234</v>
      </c>
      <c r="I59" s="24" t="s">
        <v>22</v>
      </c>
      <c r="J59" s="12"/>
      <c r="K59" s="24" t="s">
        <v>2</v>
      </c>
      <c r="L59" s="24">
        <v>4500</v>
      </c>
      <c r="M59" s="12"/>
    </row>
    <row r="60" s="1" customFormat="1" ht="27" customHeight="1" spans="1:13">
      <c r="A60" s="26">
        <v>56</v>
      </c>
      <c r="B60" s="24" t="s">
        <v>235</v>
      </c>
      <c r="C60" s="24" t="str">
        <f t="shared" si="2"/>
        <v>男</v>
      </c>
      <c r="D60" s="24">
        <f ca="1" t="shared" si="3"/>
        <v>56</v>
      </c>
      <c r="E60" s="24" t="s">
        <v>236</v>
      </c>
      <c r="F60" s="12" t="s">
        <v>19</v>
      </c>
      <c r="G60" s="24" t="s">
        <v>237</v>
      </c>
      <c r="H60" s="12" t="s">
        <v>134</v>
      </c>
      <c r="I60" s="24" t="s">
        <v>22</v>
      </c>
      <c r="J60" s="12"/>
      <c r="K60" s="24" t="s">
        <v>2</v>
      </c>
      <c r="L60" s="24">
        <v>4000</v>
      </c>
      <c r="M60" s="12"/>
    </row>
    <row r="61" s="1" customFormat="1" ht="14.3" customHeight="1" spans="1:13">
      <c r="A61" s="14" t="s">
        <v>238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="1" customFormat="1" ht="28" customHeight="1" spans="1:13">
      <c r="A62" s="40" t="s">
        <v>239</v>
      </c>
      <c r="B62" s="14"/>
      <c r="C62" s="14"/>
      <c r="D62" s="14"/>
      <c r="E62" s="14"/>
      <c r="F62" s="14"/>
      <c r="G62" s="14"/>
      <c r="H62" s="14"/>
      <c r="I62" s="14"/>
      <c r="J62" s="14"/>
      <c r="M62" s="14"/>
    </row>
  </sheetData>
  <autoFilter ref="A4:M62">
    <extLst/>
  </autoFilter>
  <mergeCells count="15">
    <mergeCell ref="A1:M1"/>
    <mergeCell ref="A2:M2"/>
    <mergeCell ref="I3:J3"/>
    <mergeCell ref="A61:M61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</mergeCells>
  <pageMargins left="0.7" right="0.7" top="0.75" bottom="0.75" header="0.3" footer="0.3"/>
  <pageSetup paperSize="9" scale="9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K6" sqref="K6:L6"/>
    </sheetView>
  </sheetViews>
  <sheetFormatPr defaultColWidth="9" defaultRowHeight="14.25"/>
  <cols>
    <col min="2" max="2" width="7.125" customWidth="1"/>
    <col min="3" max="3" width="6.375" customWidth="1"/>
    <col min="4" max="4" width="6.5" customWidth="1"/>
    <col min="5" max="5" width="19.125" customWidth="1"/>
    <col min="6" max="6" width="12.5" customWidth="1"/>
    <col min="7" max="7" width="14.125" customWidth="1"/>
    <col min="8" max="8" width="14.375" customWidth="1"/>
    <col min="9" max="9" width="22.625" customWidth="1"/>
    <col min="10" max="10" width="10" customWidth="1"/>
  </cols>
  <sheetData>
    <row r="1" s="1" customFormat="1" ht="29.25" customHeight="1" spans="1:12">
      <c r="A1" s="30" t="s">
        <v>240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="1" customFormat="1" ht="36.25" customHeight="1" spans="1:12">
      <c r="A2" s="4" t="s">
        <v>241</v>
      </c>
      <c r="B2" s="4" t="s">
        <v>4</v>
      </c>
      <c r="C2" s="4" t="s">
        <v>5</v>
      </c>
      <c r="D2" s="4" t="s">
        <v>6</v>
      </c>
      <c r="E2" s="32" t="s">
        <v>242</v>
      </c>
      <c r="F2" s="24" t="s">
        <v>243</v>
      </c>
      <c r="G2" s="24" t="s">
        <v>244</v>
      </c>
      <c r="H2" s="24" t="s">
        <v>245</v>
      </c>
      <c r="I2" s="34" t="s">
        <v>246</v>
      </c>
      <c r="J2" s="24" t="s">
        <v>247</v>
      </c>
      <c r="K2" s="24" t="s">
        <v>14</v>
      </c>
      <c r="L2" s="24"/>
    </row>
    <row r="3" s="1" customFormat="1" ht="22" customHeight="1" spans="1:12">
      <c r="A3" s="21">
        <v>1</v>
      </c>
      <c r="B3" s="21" t="s">
        <v>248</v>
      </c>
      <c r="C3" s="21" t="str">
        <f>IF(OR(LEN(E3)=15,LEN(E3)=18),IF(MOD(MID(E3,15,3)*1,2),"男","女"),#N/A)</f>
        <v>女</v>
      </c>
      <c r="D3" s="21">
        <f ca="1">_xlfn.IFS(LEN(E3)=15,DATEDIF(TEXT("19"&amp;MID(E3,7,6),"0-00-00"),TODAY(),"y"),LEN(E3)=18,DATEDIF(TEXT(MID(E3,7,8),"0-00-00"),TODAY(),"y"),TRUE,"身份证错误")</f>
        <v>61</v>
      </c>
      <c r="E3" s="24" t="s">
        <v>249</v>
      </c>
      <c r="F3" s="24" t="s">
        <v>19</v>
      </c>
      <c r="G3" s="24">
        <v>15238178693</v>
      </c>
      <c r="H3" s="24" t="s">
        <v>250</v>
      </c>
      <c r="I3" s="35" t="s">
        <v>251</v>
      </c>
      <c r="J3" s="35" t="s">
        <v>252</v>
      </c>
      <c r="K3" s="24"/>
      <c r="L3" s="24"/>
    </row>
    <row r="4" s="1" customFormat="1" ht="22" customHeight="1" spans="1:12">
      <c r="A4" s="26">
        <v>2</v>
      </c>
      <c r="B4" s="24" t="s">
        <v>253</v>
      </c>
      <c r="C4" s="21" t="str">
        <f>IF(OR(LEN(E4)=15,LEN(E4)=18),IF(MOD(MID(E4,15,3)*1,2),"男","女"),#N/A)</f>
        <v>女</v>
      </c>
      <c r="D4" s="21">
        <f ca="1">_xlfn.IFS(LEN(E4)=15,DATEDIF(TEXT("19"&amp;MID(E4,7,6),"0-00-00"),TODAY(),"y"),LEN(E4)=18,DATEDIF(TEXT(MID(E4,7,8),"0-00-00"),TODAY(),"y"),TRUE,"身份证错误")</f>
        <v>33</v>
      </c>
      <c r="E4" s="24" t="s">
        <v>254</v>
      </c>
      <c r="F4" s="24" t="s">
        <v>19</v>
      </c>
      <c r="G4" s="24" t="s">
        <v>255</v>
      </c>
      <c r="H4" s="24" t="s">
        <v>256</v>
      </c>
      <c r="I4" s="35" t="s">
        <v>251</v>
      </c>
      <c r="J4" s="35" t="s">
        <v>257</v>
      </c>
      <c r="K4" s="24"/>
      <c r="L4" s="24"/>
    </row>
    <row r="5" s="1" customFormat="1" ht="32" customHeight="1" spans="1:12">
      <c r="A5" s="26">
        <v>3</v>
      </c>
      <c r="B5" s="24" t="s">
        <v>258</v>
      </c>
      <c r="C5" s="21" t="str">
        <f>IF(OR(LEN(E5)=15,LEN(E5)=18),IF(MOD(MID(E5,15,3)*1,2),"男","女"),#N/A)</f>
        <v>女</v>
      </c>
      <c r="D5" s="21">
        <f ca="1">_xlfn.IFS(LEN(E5)=15,DATEDIF(TEXT("19"&amp;MID(E5,7,6),"0-00-00"),TODAY(),"y"),LEN(E5)=18,DATEDIF(TEXT(MID(E5,7,8),"0-00-00"),TODAY(),"y"),TRUE,"身份证错误")</f>
        <v>19</v>
      </c>
      <c r="E5" s="33" t="s">
        <v>259</v>
      </c>
      <c r="F5" s="24" t="s">
        <v>37</v>
      </c>
      <c r="G5" s="24" t="s">
        <v>260</v>
      </c>
      <c r="H5" s="24" t="s">
        <v>250</v>
      </c>
      <c r="I5" s="35" t="s">
        <v>251</v>
      </c>
      <c r="J5" s="35" t="s">
        <v>252</v>
      </c>
      <c r="K5" s="24"/>
      <c r="L5" s="24"/>
    </row>
    <row r="6" s="1" customFormat="1" ht="32" customHeight="1" spans="1:12">
      <c r="A6" s="26">
        <v>4</v>
      </c>
      <c r="B6" s="24" t="s">
        <v>261</v>
      </c>
      <c r="C6" s="21" t="str">
        <f>IF(OR(LEN(E6)=15,LEN(E6)=18),IF(MOD(MID(E6,15,3)*1,2),"男","女"),#N/A)</f>
        <v>女</v>
      </c>
      <c r="D6" s="21">
        <f ca="1">_xlfn.IFS(LEN(E6)=15,DATEDIF(TEXT("19"&amp;MID(E6,7,6),"0-00-00"),TODAY(),"y"),LEN(E6)=18,DATEDIF(TEXT(MID(E6,7,8),"0-00-00"),TODAY(),"y"),TRUE,"身份证错误")</f>
        <v>36</v>
      </c>
      <c r="E6" s="33" t="s">
        <v>262</v>
      </c>
      <c r="F6" s="24" t="s">
        <v>37</v>
      </c>
      <c r="G6" s="24" t="s">
        <v>263</v>
      </c>
      <c r="H6" s="24" t="s">
        <v>250</v>
      </c>
      <c r="I6" s="35" t="s">
        <v>251</v>
      </c>
      <c r="J6" s="35" t="s">
        <v>252</v>
      </c>
      <c r="K6" s="24"/>
      <c r="L6" s="24"/>
    </row>
    <row r="7" s="1" customFormat="1" ht="32" customHeight="1" spans="1:12">
      <c r="A7" s="26">
        <v>5</v>
      </c>
      <c r="B7" s="24" t="s">
        <v>264</v>
      </c>
      <c r="C7" s="21" t="str">
        <f>IF(OR(LEN(E7)=15,LEN(E7)=18),IF(MOD(MID(E7,15,3)*1,2),"男","女"),#N/A)</f>
        <v>女</v>
      </c>
      <c r="D7" s="21">
        <f ca="1">_xlfn.IFS(LEN(E7)=15,DATEDIF(TEXT("19"&amp;MID(E7,7,6),"0-00-00"),TODAY(),"y"),LEN(E7)=18,DATEDIF(TEXT(MID(E7,7,8),"0-00-00"),TODAY(),"y"),TRUE,"身份证错误")</f>
        <v>17</v>
      </c>
      <c r="E7" s="33" t="s">
        <v>265</v>
      </c>
      <c r="F7" s="24" t="s">
        <v>37</v>
      </c>
      <c r="G7" s="24" t="s">
        <v>266</v>
      </c>
      <c r="H7" s="24" t="s">
        <v>250</v>
      </c>
      <c r="I7" s="35" t="s">
        <v>251</v>
      </c>
      <c r="J7" s="35" t="s">
        <v>252</v>
      </c>
      <c r="K7" s="24"/>
      <c r="L7" s="24"/>
    </row>
    <row r="8" s="1" customFormat="1" ht="19" customHeight="1" spans="1:12">
      <c r="A8" s="2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="1" customFormat="1" ht="18" customHeight="1" spans="1:12">
      <c r="A9" s="26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="1" customFormat="1" ht="19" customHeight="1" spans="1:12">
      <c r="A10" s="26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="1" customFormat="1" ht="18.25" customHeight="1" spans="1:12">
      <c r="A11" s="26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="1" customFormat="1" ht="15.1" customHeight="1" spans="1:12">
      <c r="A12" s="13" t="s">
        <v>267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="1" customFormat="1" ht="49.5" customHeight="1" spans="1:12">
      <c r="A13" s="14"/>
      <c r="B13" s="14"/>
      <c r="C13" s="22" t="s">
        <v>268</v>
      </c>
      <c r="D13" s="14"/>
      <c r="E13" s="14"/>
      <c r="F13" s="14"/>
      <c r="G13" s="14"/>
      <c r="H13" s="14"/>
      <c r="I13" s="14"/>
      <c r="J13" s="14"/>
      <c r="K13" s="14"/>
      <c r="L13" s="14"/>
    </row>
  </sheetData>
  <mergeCells count="15">
    <mergeCell ref="A1:L1"/>
    <mergeCell ref="K2:L2"/>
    <mergeCell ref="K3:L3"/>
    <mergeCell ref="K4:L4"/>
    <mergeCell ref="K5:L5"/>
    <mergeCell ref="K6:L6"/>
    <mergeCell ref="K7:L7"/>
    <mergeCell ref="K8:L8"/>
    <mergeCell ref="K9:L9"/>
    <mergeCell ref="K10:L10"/>
    <mergeCell ref="K11:L11"/>
    <mergeCell ref="A12:L12"/>
    <mergeCell ref="A13:B13"/>
    <mergeCell ref="C13:J13"/>
    <mergeCell ref="K13:L1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workbookViewId="0">
      <selection activeCell="D7" sqref="D7"/>
    </sheetView>
  </sheetViews>
  <sheetFormatPr defaultColWidth="9" defaultRowHeight="14.25"/>
  <cols>
    <col min="1" max="1" width="9.5" customWidth="1"/>
    <col min="2" max="2" width="8.5" customWidth="1"/>
    <col min="3" max="3" width="6.625" customWidth="1"/>
    <col min="4" max="4" width="7.5" customWidth="1"/>
    <col min="5" max="5" width="22.5" customWidth="1"/>
    <col min="6" max="6" width="9.625" customWidth="1"/>
    <col min="7" max="7" width="15.25" customWidth="1"/>
    <col min="8" max="8" width="13.875" customWidth="1"/>
    <col min="9" max="9" width="11.375" customWidth="1"/>
    <col min="10" max="10" width="11.25" customWidth="1"/>
    <col min="11" max="11" width="2.16666666666667" customWidth="1"/>
    <col min="12" max="12" width="4.375" customWidth="1"/>
    <col min="13" max="16370" width="10.2833333333333"/>
  </cols>
  <sheetData>
    <row r="1" s="1" customFormat="1" ht="29.25" customHeight="1" spans="1:12">
      <c r="A1" s="14"/>
      <c r="B1" s="14"/>
      <c r="C1" s="23" t="s">
        <v>269</v>
      </c>
      <c r="D1" s="14"/>
      <c r="E1" s="14"/>
      <c r="F1" s="14"/>
      <c r="G1" s="14"/>
      <c r="H1" s="14"/>
      <c r="I1" s="14"/>
      <c r="J1" s="14"/>
      <c r="K1" s="14"/>
      <c r="L1" s="14"/>
    </row>
    <row r="2" s="1" customFormat="1" ht="18.75" customHeight="1" spans="1:12">
      <c r="A2" s="24" t="s">
        <v>241</v>
      </c>
      <c r="B2" s="24" t="s">
        <v>4</v>
      </c>
      <c r="C2" s="24" t="s">
        <v>5</v>
      </c>
      <c r="D2" s="24" t="s">
        <v>6</v>
      </c>
      <c r="E2" s="24" t="s">
        <v>242</v>
      </c>
      <c r="F2" s="24" t="s">
        <v>243</v>
      </c>
      <c r="G2" s="24" t="s">
        <v>244</v>
      </c>
      <c r="H2" s="24" t="s">
        <v>270</v>
      </c>
      <c r="I2" s="24"/>
      <c r="J2" s="24" t="s">
        <v>271</v>
      </c>
      <c r="K2" s="24" t="s">
        <v>14</v>
      </c>
      <c r="L2" s="24"/>
    </row>
    <row r="3" s="1" customFormat="1" ht="18.5" customHeight="1" spans="1:12">
      <c r="A3" s="24"/>
      <c r="B3" s="24"/>
      <c r="C3" s="24"/>
      <c r="D3" s="24"/>
      <c r="E3" s="24"/>
      <c r="F3" s="24"/>
      <c r="G3" s="24"/>
      <c r="H3" s="24" t="s">
        <v>272</v>
      </c>
      <c r="I3" s="29" t="s">
        <v>273</v>
      </c>
      <c r="J3" s="24"/>
      <c r="K3" s="24"/>
      <c r="L3" s="24"/>
    </row>
    <row r="4" s="1" customFormat="1" ht="29" customHeight="1" spans="1:12">
      <c r="A4" s="24">
        <v>1</v>
      </c>
      <c r="B4" s="25" t="s">
        <v>274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s="1" customFormat="1" ht="29" customHeight="1" spans="1:12">
      <c r="A5" s="26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="1" customFormat="1" ht="29" customHeight="1" spans="1:12">
      <c r="A6" s="26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="1" customFormat="1" ht="29" customHeight="1" spans="1:12">
      <c r="A7" s="26">
        <v>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="1" customFormat="1" ht="29" customHeight="1" spans="1:12">
      <c r="A8" s="26">
        <v>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="1" customFormat="1" ht="29" customHeight="1" spans="1:12">
      <c r="A9" s="26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="1" customFormat="1" ht="29" customHeight="1" spans="1:12">
      <c r="A10" s="26">
        <v>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="1" customFormat="1" ht="29" customHeight="1" spans="1:12">
      <c r="A11" s="26">
        <v>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="1" customFormat="1" ht="29" customHeight="1" spans="1:12">
      <c r="A12" s="26">
        <v>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="1" customFormat="1" ht="29" customHeight="1" spans="1:12">
      <c r="A13" s="27">
        <v>10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="1" customFormat="1" ht="16.5" customHeight="1" spans="1:12">
      <c r="A14" s="13" t="s">
        <v>275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="1" customFormat="1" ht="33" customHeight="1" spans="1:12">
      <c r="A15" s="14"/>
      <c r="B15" s="28" t="s">
        <v>276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</row>
  </sheetData>
  <mergeCells count="25">
    <mergeCell ref="A1:B1"/>
    <mergeCell ref="C1:J1"/>
    <mergeCell ref="K1:L1"/>
    <mergeCell ref="H2:I2"/>
    <mergeCell ref="K4:L4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A14:L14"/>
    <mergeCell ref="B15:L15"/>
    <mergeCell ref="A2:A3"/>
    <mergeCell ref="B2:B3"/>
    <mergeCell ref="C2:C3"/>
    <mergeCell ref="D2:D3"/>
    <mergeCell ref="E2:E3"/>
    <mergeCell ref="F2:F3"/>
    <mergeCell ref="G2:G3"/>
    <mergeCell ref="J2:J3"/>
    <mergeCell ref="K2:L3"/>
  </mergeCells>
  <pageMargins left="0.75" right="0.75" top="1" bottom="1" header="0.5" footer="0.5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workbookViewId="0">
      <selection activeCell="G9" sqref="G9"/>
    </sheetView>
  </sheetViews>
  <sheetFormatPr defaultColWidth="9" defaultRowHeight="14.25"/>
  <cols>
    <col min="1" max="1" width="7.25" customWidth="1"/>
    <col min="2" max="2" width="10.5" customWidth="1"/>
    <col min="3" max="3" width="13.05" customWidth="1"/>
    <col min="4" max="4" width="15.2583333333333" customWidth="1"/>
    <col min="5" max="5" width="22.375" customWidth="1"/>
    <col min="6" max="6" width="9.375" customWidth="1"/>
    <col min="7" max="7" width="16.25" customWidth="1"/>
    <col min="8" max="8" width="15.75" customWidth="1"/>
    <col min="9" max="9" width="10.375" customWidth="1"/>
    <col min="10" max="10" width="12.625" customWidth="1"/>
    <col min="11" max="11" width="7" customWidth="1"/>
    <col min="12" max="16369" width="10.2833333333333"/>
  </cols>
  <sheetData>
    <row r="1" s="1" customFormat="1" ht="29.25" customHeight="1" spans="1:11">
      <c r="A1" s="17" t="s">
        <v>277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="1" customFormat="1" ht="35.25" customHeight="1" spans="1:11">
      <c r="A2" s="4" t="s">
        <v>278</v>
      </c>
      <c r="B2" s="4" t="s">
        <v>279</v>
      </c>
      <c r="C2" s="4" t="s">
        <v>280</v>
      </c>
      <c r="D2" s="4" t="s">
        <v>281</v>
      </c>
      <c r="E2" s="4" t="s">
        <v>282</v>
      </c>
      <c r="F2" s="4" t="s">
        <v>283</v>
      </c>
      <c r="G2" s="4" t="s">
        <v>284</v>
      </c>
      <c r="H2" s="4" t="s">
        <v>285</v>
      </c>
      <c r="I2" s="4" t="s">
        <v>286</v>
      </c>
      <c r="J2" s="4" t="s">
        <v>287</v>
      </c>
      <c r="K2" s="4" t="s">
        <v>288</v>
      </c>
    </row>
    <row r="3" s="1" customFormat="1" ht="29" customHeight="1" spans="1:11">
      <c r="A3" s="19">
        <v>1</v>
      </c>
      <c r="B3" s="20" t="s">
        <v>289</v>
      </c>
      <c r="C3" s="20" t="s">
        <v>290</v>
      </c>
      <c r="D3" s="21">
        <v>38</v>
      </c>
      <c r="E3" s="41" t="s">
        <v>291</v>
      </c>
      <c r="F3" s="20" t="s">
        <v>292</v>
      </c>
      <c r="G3" s="21">
        <v>15136664503</v>
      </c>
      <c r="H3" s="20" t="s">
        <v>293</v>
      </c>
      <c r="I3" s="20" t="s">
        <v>294</v>
      </c>
      <c r="J3" s="20" t="s">
        <v>257</v>
      </c>
      <c r="K3" s="11"/>
    </row>
    <row r="4" s="1" customFormat="1" ht="29" customHeight="1" spans="1:11">
      <c r="A4" s="10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="1" customFormat="1" ht="29" customHeight="1" spans="1:11">
      <c r="A5" s="10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="1" customFormat="1" ht="29" customHeight="1" spans="1:11">
      <c r="A6" s="10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="1" customFormat="1" ht="29" customHeight="1" spans="1:11">
      <c r="A7" s="10">
        <v>5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="1" customFormat="1" ht="29" customHeight="1" spans="1:11">
      <c r="A8" s="10">
        <v>6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="1" customFormat="1" ht="29" customHeight="1" spans="1:11">
      <c r="A9" s="10">
        <v>7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1" customFormat="1" ht="29" customHeight="1" spans="1:11">
      <c r="A10" s="10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="1" customFormat="1" ht="29" customHeight="1" spans="1:11">
      <c r="A11" s="10">
        <v>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="1" customFormat="1" ht="29" customHeight="1" spans="1:11">
      <c r="A12" s="10">
        <v>10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="1" customFormat="1" ht="14.1" customHeight="1" spans="1:11">
      <c r="A13" s="14" t="s">
        <v>267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="1" customFormat="1" ht="16.5" customHeight="1" spans="1:11">
      <c r="A14" s="14"/>
      <c r="B14" s="14"/>
      <c r="C14" s="13" t="s">
        <v>295</v>
      </c>
      <c r="D14" s="14"/>
      <c r="E14" s="14"/>
      <c r="F14" s="14"/>
      <c r="G14" s="14"/>
      <c r="H14" s="14"/>
      <c r="I14" s="14"/>
      <c r="J14" s="14"/>
      <c r="K14" s="14"/>
    </row>
    <row r="15" s="1" customFormat="1" ht="33" customHeight="1" spans="1:11">
      <c r="A15" s="14"/>
      <c r="B15" s="14"/>
      <c r="C15" s="13" t="s">
        <v>296</v>
      </c>
      <c r="D15" s="14"/>
      <c r="E15" s="14"/>
      <c r="F15" s="14"/>
      <c r="G15" s="14"/>
      <c r="H15" s="14"/>
      <c r="I15" s="14"/>
      <c r="J15" s="14"/>
      <c r="K15" s="14"/>
    </row>
    <row r="16" s="1" customFormat="1" ht="16.5" customHeight="1" spans="1:11">
      <c r="A16" s="14"/>
      <c r="B16" s="14"/>
      <c r="C16" s="22" t="s">
        <v>297</v>
      </c>
      <c r="D16" s="14"/>
      <c r="E16" s="14"/>
      <c r="F16" s="14"/>
      <c r="G16" s="14"/>
      <c r="H16" s="14"/>
      <c r="I16" s="14"/>
      <c r="J16" s="14"/>
      <c r="K16" s="14"/>
    </row>
  </sheetData>
  <mergeCells count="8">
    <mergeCell ref="A1:K1"/>
    <mergeCell ref="A13:K13"/>
    <mergeCell ref="C14:F14"/>
    <mergeCell ref="G14:K14"/>
    <mergeCell ref="C15:K15"/>
    <mergeCell ref="C16:H16"/>
    <mergeCell ref="I16:K16"/>
    <mergeCell ref="A14:B16"/>
  </mergeCells>
  <pageMargins left="0.75" right="0.75" top="1" bottom="1" header="0.5" footer="0.5"/>
  <pageSetup paperSize="9" scale="91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workbookViewId="0">
      <selection activeCell="C4" sqref="C4"/>
    </sheetView>
  </sheetViews>
  <sheetFormatPr defaultColWidth="9" defaultRowHeight="14.25"/>
  <cols>
    <col min="1" max="1" width="14.9666666666667" customWidth="1"/>
    <col min="2" max="2" width="17.2916666666667" customWidth="1"/>
    <col min="3" max="3" width="13" customWidth="1"/>
    <col min="4" max="4" width="17.375" customWidth="1"/>
    <col min="5" max="5" width="29.3833333333333" customWidth="1"/>
    <col min="6" max="6" width="12.5" customWidth="1"/>
    <col min="7" max="7" width="17.025" customWidth="1"/>
    <col min="8" max="8" width="6.625" customWidth="1"/>
    <col min="9" max="9" width="9.375" customWidth="1"/>
    <col min="10" max="10" width="8.625" customWidth="1"/>
    <col min="11" max="11" width="6.625" customWidth="1"/>
    <col min="12" max="16369" width="10.2833333333333"/>
  </cols>
  <sheetData>
    <row r="1" s="1" customFormat="1" ht="29.25" customHeight="1" spans="1:11">
      <c r="A1" s="2" t="s">
        <v>298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0.25" customHeight="1" spans="1:11">
      <c r="A2" s="4" t="s">
        <v>299</v>
      </c>
      <c r="B2" s="4" t="s">
        <v>300</v>
      </c>
      <c r="C2" s="4" t="s">
        <v>301</v>
      </c>
      <c r="D2" s="4" t="s">
        <v>302</v>
      </c>
      <c r="E2" s="4" t="s">
        <v>303</v>
      </c>
      <c r="F2" s="4" t="s">
        <v>304</v>
      </c>
      <c r="G2" s="4" t="s">
        <v>305</v>
      </c>
      <c r="H2" s="5" t="s">
        <v>306</v>
      </c>
      <c r="I2" s="4" t="s">
        <v>307</v>
      </c>
      <c r="J2" s="4" t="s">
        <v>284</v>
      </c>
      <c r="K2" s="4" t="s">
        <v>308</v>
      </c>
    </row>
    <row r="3" s="1" customFormat="1" ht="29" customHeight="1" spans="1:11">
      <c r="A3" s="6">
        <v>1</v>
      </c>
      <c r="B3" s="7" t="s">
        <v>274</v>
      </c>
      <c r="C3" s="8"/>
      <c r="D3" s="8"/>
      <c r="E3" s="8"/>
      <c r="F3" s="8"/>
      <c r="G3" s="8"/>
      <c r="H3" s="8"/>
      <c r="I3" s="8"/>
      <c r="J3" s="8"/>
      <c r="K3" s="8"/>
    </row>
    <row r="4" s="1" customFormat="1" ht="29" customHeight="1" spans="1:11">
      <c r="A4" s="9">
        <v>2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="1" customFormat="1" ht="29" customHeight="1" spans="1:11">
      <c r="A5" s="9">
        <v>3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="1" customFormat="1" ht="29" customHeight="1" spans="1:11">
      <c r="A6" s="10">
        <v>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="1" customFormat="1" ht="29" customHeight="1" spans="1:11">
      <c r="A7" s="10">
        <v>5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="1" customFormat="1" ht="29" customHeight="1" spans="1:11">
      <c r="A8" s="10">
        <v>6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="1" customFormat="1" ht="29" customHeight="1" spans="1:11">
      <c r="A9" s="10">
        <v>7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1" customFormat="1" ht="29" customHeight="1" spans="1:11">
      <c r="A10" s="10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="1" customFormat="1" ht="29" customHeight="1" spans="1:11">
      <c r="A11" s="10">
        <v>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="1" customFormat="1" ht="29" customHeight="1" spans="1:11">
      <c r="A12" s="10">
        <v>10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="1" customFormat="1" ht="13.8" customHeight="1" spans="1:11">
      <c r="A13" s="13" t="s">
        <v>309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="1" customFormat="1" ht="16.5" customHeight="1" spans="1:11">
      <c r="A14" s="15" t="s">
        <v>310</v>
      </c>
      <c r="B14" s="15"/>
      <c r="C14" s="14"/>
      <c r="D14" s="14"/>
      <c r="E14" s="14"/>
      <c r="F14" s="14"/>
      <c r="G14" s="14"/>
      <c r="H14" s="14"/>
      <c r="I14" s="14"/>
      <c r="J14" s="14"/>
      <c r="K14" s="14"/>
    </row>
    <row r="15" s="1" customFormat="1" ht="16.5" customHeight="1" spans="1:11">
      <c r="A15" s="16" t="s">
        <v>311</v>
      </c>
      <c r="B15" s="16"/>
      <c r="C15" s="14"/>
      <c r="D15" s="14"/>
      <c r="E15" s="14"/>
      <c r="F15" s="14"/>
      <c r="G15" s="14"/>
      <c r="I15" s="14"/>
      <c r="J15" s="14"/>
      <c r="K15" s="14"/>
    </row>
  </sheetData>
  <mergeCells count="6">
    <mergeCell ref="A1:K1"/>
    <mergeCell ref="A13:K13"/>
    <mergeCell ref="A14:B14"/>
    <mergeCell ref="C14:E14"/>
    <mergeCell ref="F14:K14"/>
    <mergeCell ref="I15:K15"/>
  </mergeCells>
  <pageMargins left="0.75" right="0.75" top="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外出务工人员台帐</vt:lpstr>
      <vt:lpstr>未就业人员服务台帐</vt:lpstr>
      <vt:lpstr>个人求职信息民登记台帐</vt:lpstr>
      <vt:lpstr>就业创业台帐</vt:lpstr>
      <vt:lpstr>企业用工信息台帐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a快乐忧伤</cp:lastModifiedBy>
  <dcterms:created xsi:type="dcterms:W3CDTF">2015-06-05T18:17:00Z</dcterms:created>
  <dcterms:modified xsi:type="dcterms:W3CDTF">2024-02-29T02:27:06Z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766AD671FDED4B1793AC5F73223DE44F_12</vt:lpwstr>
  </property>
  <property fmtid="{D5CDD505-2E9C-101B-9397-08002B2CF9AE}" pid="3" name="KSOProductBuildVer">
    <vt:lpwstr>2052-12.1.0.16250</vt:lpwstr>
  </property>
</Properties>
</file>