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2018-2021汇总" sheetId="6" r:id="rId1"/>
    <sheet name="老城镇第一张票（2018）" sheetId="2" r:id="rId2"/>
    <sheet name="老城镇第二张票（2018）" sheetId="3" r:id="rId3"/>
    <sheet name="第三张票（2018）" sheetId="4" r:id="rId4"/>
    <sheet name="2019年" sheetId="5" r:id="rId5"/>
    <sheet name="2020年" sheetId="1" r:id="rId6"/>
    <sheet name="2021年" sheetId="7" r:id="rId7"/>
  </sheets>
  <externalReferences>
    <externalReference r:id="rId8"/>
  </externalReferences>
  <definedNames>
    <definedName name="_xlnm._FilterDatabase" localSheetId="0" hidden="1">'2018-2021汇总'!$A$2:$E$147</definedName>
  </definedNames>
  <calcPr calcId="144525"/>
</workbook>
</file>

<file path=xl/sharedStrings.xml><?xml version="1.0" encoding="utf-8"?>
<sst xmlns="http://schemas.openxmlformats.org/spreadsheetml/2006/main" count="2122" uniqueCount="614">
  <si>
    <t>老城镇贫困残疾人无障碍改造总数（2018—2021）</t>
  </si>
  <si>
    <t xml:space="preserve"> </t>
  </si>
  <si>
    <t>姓  名</t>
  </si>
  <si>
    <t>家庭住址</t>
  </si>
  <si>
    <t>改造年度</t>
  </si>
  <si>
    <t>李香娃</t>
  </si>
  <si>
    <t>陈岭村</t>
  </si>
  <si>
    <t>2018年</t>
  </si>
  <si>
    <t>李文显</t>
  </si>
  <si>
    <t>腊勤</t>
  </si>
  <si>
    <t>杨云彩</t>
  </si>
  <si>
    <t>肖玉兰</t>
  </si>
  <si>
    <t>2019年</t>
  </si>
  <si>
    <t>赵宏宇</t>
  </si>
  <si>
    <t>官福山村</t>
  </si>
  <si>
    <t>张秀连</t>
  </si>
  <si>
    <t>赵五林</t>
  </si>
  <si>
    <t>贾国虎</t>
  </si>
  <si>
    <t>任春便</t>
  </si>
  <si>
    <t>2020年</t>
  </si>
  <si>
    <t>朱春丰</t>
  </si>
  <si>
    <t>李改焕</t>
  </si>
  <si>
    <t>孟洪梅</t>
  </si>
  <si>
    <t>王玉仓</t>
  </si>
  <si>
    <t>赵晓洋</t>
  </si>
  <si>
    <t>王竹敏</t>
  </si>
  <si>
    <t>黑龙泉村</t>
  </si>
  <si>
    <t>杨明吉</t>
  </si>
  <si>
    <t>杨国红</t>
  </si>
  <si>
    <t>刘群生</t>
  </si>
  <si>
    <t>周大华</t>
  </si>
  <si>
    <t>杨六娃</t>
  </si>
  <si>
    <t>李新英</t>
  </si>
  <si>
    <t>王秀娥</t>
  </si>
  <si>
    <t>连吉安</t>
  </si>
  <si>
    <t>刘璇</t>
  </si>
  <si>
    <t>王春娥</t>
  </si>
  <si>
    <t>全姣娃</t>
  </si>
  <si>
    <t>周荣彦</t>
  </si>
  <si>
    <t>周冬菊</t>
  </si>
  <si>
    <t>贾爱云</t>
  </si>
  <si>
    <t>岵山村</t>
  </si>
  <si>
    <t>2021年</t>
  </si>
  <si>
    <t>李秀荣</t>
  </si>
  <si>
    <t>马沟村</t>
  </si>
  <si>
    <t>石春民</t>
  </si>
  <si>
    <t>文彦胜</t>
  </si>
  <si>
    <t>李景伟</t>
  </si>
  <si>
    <t>王吉狗</t>
  </si>
  <si>
    <t>全春山</t>
  </si>
  <si>
    <t>杨改英</t>
  </si>
  <si>
    <t>陈永朝</t>
  </si>
  <si>
    <t>段翠华</t>
  </si>
  <si>
    <t>张雪峰</t>
  </si>
  <si>
    <t>穆家山村</t>
  </si>
  <si>
    <t>石雪转</t>
  </si>
  <si>
    <t>王新锋</t>
  </si>
  <si>
    <t>魏勇锋</t>
  </si>
  <si>
    <t>穆山村</t>
  </si>
  <si>
    <t>马吉善</t>
  </si>
  <si>
    <t>王小花</t>
  </si>
  <si>
    <t>郭明雪</t>
  </si>
  <si>
    <t>杨晓宇</t>
  </si>
  <si>
    <t>李培瑶</t>
  </si>
  <si>
    <t>李俊霞</t>
  </si>
  <si>
    <t>石国岐</t>
  </si>
  <si>
    <t>全东林</t>
  </si>
  <si>
    <t>全建保</t>
  </si>
  <si>
    <t>裴岭村</t>
  </si>
  <si>
    <t>赵书伟</t>
  </si>
  <si>
    <t>赵夫拴</t>
  </si>
  <si>
    <t>杨新法</t>
  </si>
  <si>
    <t>李红</t>
  </si>
  <si>
    <t>七里边村</t>
  </si>
  <si>
    <t>刘吉成</t>
  </si>
  <si>
    <t>陈喜国</t>
  </si>
  <si>
    <t>王连申</t>
  </si>
  <si>
    <t>泉沟村</t>
  </si>
  <si>
    <t>刘建红</t>
  </si>
  <si>
    <t>石海龙</t>
  </si>
  <si>
    <t>石家沟村</t>
  </si>
  <si>
    <t>杨新朝</t>
  </si>
  <si>
    <t>王冬娃</t>
  </si>
  <si>
    <t>周玉珍</t>
  </si>
  <si>
    <t>石吉成</t>
  </si>
  <si>
    <t>叶冬兰</t>
  </si>
  <si>
    <t>杨振国</t>
  </si>
  <si>
    <t>李玉芬</t>
  </si>
  <si>
    <t>石新有</t>
  </si>
  <si>
    <t>贾焕英</t>
  </si>
  <si>
    <t>王锋岗</t>
  </si>
  <si>
    <t>石门村</t>
  </si>
  <si>
    <t>毕兴中</t>
  </si>
  <si>
    <t>陈玉清</t>
  </si>
  <si>
    <t>王清华</t>
  </si>
  <si>
    <t>王芝华</t>
  </si>
  <si>
    <t>毕月琴</t>
  </si>
  <si>
    <t>赵新会</t>
  </si>
  <si>
    <t>王沟村</t>
  </si>
  <si>
    <t>王惠龙</t>
  </si>
  <si>
    <t>尹胜华</t>
  </si>
  <si>
    <t>尹小林</t>
  </si>
  <si>
    <t>陈大英</t>
  </si>
  <si>
    <t>王焕云</t>
  </si>
  <si>
    <t>王爱枝</t>
  </si>
  <si>
    <t>王彩霞</t>
  </si>
  <si>
    <t>王家岭村</t>
  </si>
  <si>
    <t>朱恒芳</t>
  </si>
  <si>
    <t>杨秋华</t>
  </si>
  <si>
    <t>陈平</t>
  </si>
  <si>
    <t>胡群盈</t>
  </si>
  <si>
    <t>王岭村</t>
  </si>
  <si>
    <t>彭文清</t>
  </si>
  <si>
    <t>张云</t>
  </si>
  <si>
    <t>孙蕊</t>
  </si>
  <si>
    <t>刘凤阁</t>
  </si>
  <si>
    <t>武贾州村</t>
  </si>
  <si>
    <t>全秀燕</t>
  </si>
  <si>
    <t>马大波</t>
  </si>
  <si>
    <t>全自林</t>
  </si>
  <si>
    <t>武贾洲村</t>
  </si>
  <si>
    <t>孙夫珍</t>
  </si>
  <si>
    <t>武华成</t>
  </si>
  <si>
    <t>侯小周</t>
  </si>
  <si>
    <t>姜志敏</t>
  </si>
  <si>
    <t>险峰村</t>
  </si>
  <si>
    <t>贾明钦</t>
  </si>
  <si>
    <t>朱玉浩</t>
  </si>
  <si>
    <t>王森</t>
  </si>
  <si>
    <t>小街村</t>
  </si>
  <si>
    <t>穆振有</t>
  </si>
  <si>
    <t>魏晓波</t>
  </si>
  <si>
    <t>秧地沟村</t>
  </si>
  <si>
    <t>石磊</t>
  </si>
  <si>
    <t>陈玉丰</t>
  </si>
  <si>
    <t>王军</t>
  </si>
  <si>
    <t>王新国</t>
  </si>
  <si>
    <t>王国胜</t>
  </si>
  <si>
    <t>腊翠英</t>
  </si>
  <si>
    <t>腊长生</t>
  </si>
  <si>
    <t>腊长合</t>
  </si>
  <si>
    <t>王建朝</t>
  </si>
  <si>
    <t>闫月华</t>
  </si>
  <si>
    <t>秧田村</t>
  </si>
  <si>
    <t>阮文祥</t>
  </si>
  <si>
    <t>全霞</t>
  </si>
  <si>
    <t>贾长法</t>
  </si>
  <si>
    <t>杨山村</t>
  </si>
  <si>
    <t>张先勤</t>
  </si>
  <si>
    <t>邓条菊</t>
  </si>
  <si>
    <t>刘青</t>
  </si>
  <si>
    <t>杨佳瑶</t>
  </si>
  <si>
    <t>刘天奇</t>
  </si>
  <si>
    <t>穆建英</t>
  </si>
  <si>
    <t>聂彦芳</t>
  </si>
  <si>
    <t>李吉华</t>
  </si>
  <si>
    <t>郭华民</t>
  </si>
  <si>
    <t>叶沟村</t>
  </si>
  <si>
    <t>寇军红</t>
  </si>
  <si>
    <t>陈改菊</t>
  </si>
  <si>
    <t>杨哑子</t>
  </si>
  <si>
    <t>叶国中</t>
  </si>
  <si>
    <t>连建军</t>
  </si>
  <si>
    <t>叶春勇</t>
  </si>
  <si>
    <t>连玉霞</t>
  </si>
  <si>
    <t>叶建东</t>
  </si>
  <si>
    <t>肖建民</t>
  </si>
  <si>
    <t>冢子坪村</t>
  </si>
  <si>
    <t>韩理</t>
  </si>
  <si>
    <t>罗国荣</t>
  </si>
  <si>
    <t>石彦平</t>
  </si>
  <si>
    <t>张建国</t>
  </si>
  <si>
    <t>凌小哑</t>
  </si>
  <si>
    <t>王荣义</t>
  </si>
  <si>
    <t>叶建清</t>
  </si>
  <si>
    <t>石拴娃</t>
  </si>
  <si>
    <t>老城镇（官福山、陈岭、黑龙泉、马沟、穆山）</t>
  </si>
  <si>
    <t>序号</t>
  </si>
  <si>
    <t>姓名</t>
  </si>
  <si>
    <t>残疾证号码</t>
  </si>
  <si>
    <t>改造项目</t>
  </si>
  <si>
    <t>辅具项目</t>
  </si>
  <si>
    <t>1</t>
  </si>
  <si>
    <t>41132620110509303841</t>
  </si>
  <si>
    <t>老城镇官福山村</t>
  </si>
  <si>
    <t>学习机 坐厕椅 电动褥疮垫</t>
  </si>
  <si>
    <t>2</t>
  </si>
  <si>
    <t>41132319481206302052</t>
  </si>
  <si>
    <t>低灶台改造1.5米</t>
  </si>
  <si>
    <t>轮椅 护理床 电动褥疮垫</t>
  </si>
  <si>
    <t>3</t>
  </si>
  <si>
    <t>41132319531220301x42</t>
  </si>
  <si>
    <t>低灶台改造3米</t>
  </si>
  <si>
    <t>沐浴椅 坐厕椅</t>
  </si>
  <si>
    <t>4</t>
  </si>
  <si>
    <t>41132319740922303242</t>
  </si>
  <si>
    <t>轮椅 护理床 电动褥疮垫 坐厕椅</t>
  </si>
  <si>
    <t>5</t>
  </si>
  <si>
    <t>41132319621025308852</t>
  </si>
  <si>
    <t>老城镇陈岭村</t>
  </si>
  <si>
    <t>沐浴椅 助听器</t>
  </si>
  <si>
    <t>6</t>
  </si>
  <si>
    <t>41132619470518303442</t>
  </si>
  <si>
    <t>7</t>
  </si>
  <si>
    <t>41132319470618302942</t>
  </si>
  <si>
    <t>轮椅 四脚拐杖 沐浴椅 助听器</t>
  </si>
  <si>
    <t>8</t>
  </si>
  <si>
    <t>41132319620423304812</t>
  </si>
  <si>
    <t>盲杖 听书机</t>
  </si>
  <si>
    <t>9</t>
  </si>
  <si>
    <t>41132319680110303052</t>
  </si>
  <si>
    <t>老城镇黑龙泉村</t>
  </si>
  <si>
    <t>沐浴椅</t>
  </si>
  <si>
    <t>10</t>
  </si>
  <si>
    <t>41132319440110301662</t>
  </si>
  <si>
    <t>护理床 电动褥疮垫</t>
  </si>
  <si>
    <t>11</t>
  </si>
  <si>
    <t>41132319680712305942</t>
  </si>
  <si>
    <t>腋杖 沐浴椅</t>
  </si>
  <si>
    <t>12</t>
  </si>
  <si>
    <t>41132319361207301912</t>
  </si>
  <si>
    <t>盲杖 护理床 电动褥疮垫 坐厕椅</t>
  </si>
  <si>
    <t>13</t>
  </si>
  <si>
    <t>41132319490611301731</t>
  </si>
  <si>
    <t>14</t>
  </si>
  <si>
    <t>41132319370506302011</t>
  </si>
  <si>
    <t>老城镇马沟村</t>
  </si>
  <si>
    <t>盲杖 护理床 电动褥疮垫 听书机</t>
  </si>
  <si>
    <t>15</t>
  </si>
  <si>
    <t>41132319730411301312B1</t>
  </si>
  <si>
    <t>护理床 腋杖 听书机 助视器  助行器</t>
  </si>
  <si>
    <t>16</t>
  </si>
  <si>
    <t>41132319890626305642</t>
  </si>
  <si>
    <t>老城镇穆山村</t>
  </si>
  <si>
    <t>17</t>
  </si>
  <si>
    <t>41132319440601301x12</t>
  </si>
  <si>
    <t>盲杖 听书机 助视器 盲人电饭煲</t>
  </si>
  <si>
    <t>18</t>
  </si>
  <si>
    <t>52272819680809032431</t>
  </si>
  <si>
    <t>19</t>
  </si>
  <si>
    <t>41132319930115302731</t>
  </si>
  <si>
    <t>助听器 沐浴椅</t>
  </si>
  <si>
    <t xml:space="preserve">     老城镇(裴岭、石家沟、石门、王沟）</t>
  </si>
  <si>
    <t>低灶台改造</t>
  </si>
  <si>
    <t>20</t>
  </si>
  <si>
    <t>41292719731105301142</t>
  </si>
  <si>
    <t>老城镇裴岭村</t>
  </si>
  <si>
    <t>1.5</t>
  </si>
  <si>
    <t>坐厕椅 护理床 沐浴椅</t>
  </si>
  <si>
    <t>21</t>
  </si>
  <si>
    <t>41132319660501301542</t>
  </si>
  <si>
    <t>老城镇石家沟村</t>
  </si>
  <si>
    <t>22</t>
  </si>
  <si>
    <t>41132319591224301542</t>
  </si>
  <si>
    <t>23</t>
  </si>
  <si>
    <t>41132319551008302052</t>
  </si>
  <si>
    <t>电磁炉 电饭煲</t>
  </si>
  <si>
    <t>24</t>
  </si>
  <si>
    <t>41132319470811302442</t>
  </si>
  <si>
    <t>轮椅 护理床 坐厕椅</t>
  </si>
  <si>
    <t>25</t>
  </si>
  <si>
    <t>41132319530512305442</t>
  </si>
  <si>
    <t>护理床 电动褥疮垫 坐厕椅</t>
  </si>
  <si>
    <t>26</t>
  </si>
  <si>
    <t>护理床 电动褥疮垫 四脚拐杖</t>
  </si>
  <si>
    <t>27</t>
  </si>
  <si>
    <t>41132319550917301011</t>
  </si>
  <si>
    <t>盲杖 电动褥疮垫</t>
  </si>
  <si>
    <t>28</t>
  </si>
  <si>
    <t>41132319830605305542</t>
  </si>
  <si>
    <t>老城镇石门村</t>
  </si>
  <si>
    <t>护理床 电动褥疮垫 轮椅 坐厕椅</t>
  </si>
  <si>
    <t>29</t>
  </si>
  <si>
    <t>41132319490104301322</t>
  </si>
  <si>
    <t>30</t>
  </si>
  <si>
    <t>41132319951120442711</t>
  </si>
  <si>
    <t>老城镇王沟村</t>
  </si>
  <si>
    <t>盲杖 盲人电磁炉 听书机 沐浴椅</t>
  </si>
  <si>
    <t>31</t>
  </si>
  <si>
    <t>41132319820310305642</t>
  </si>
  <si>
    <t>32</t>
  </si>
  <si>
    <t>41132319471118303112</t>
  </si>
  <si>
    <t>盲杖 听书机 盲人电饭煲 电动褥疮垫</t>
  </si>
  <si>
    <t>33</t>
  </si>
  <si>
    <t>41132319811001303552</t>
  </si>
  <si>
    <t>34</t>
  </si>
  <si>
    <t>41132319500520302842</t>
  </si>
  <si>
    <t>护理床 电动褥疮垫 助行器 坐厕椅</t>
  </si>
  <si>
    <t>老城镇（贾州、险峰、秧田、杨山、叶沟、冢子坪）</t>
  </si>
  <si>
    <t>35</t>
  </si>
  <si>
    <t>41132319470517302112</t>
  </si>
  <si>
    <t>老城镇武贾州村</t>
  </si>
  <si>
    <t>盲杖 盲人电磁炉 电动褥疮垫 听书机</t>
  </si>
  <si>
    <t>36</t>
  </si>
  <si>
    <t>41132319730101307622</t>
  </si>
  <si>
    <t>助听器 沐浴椅 报警水壶</t>
  </si>
  <si>
    <t>37</t>
  </si>
  <si>
    <t>41132319740808306652</t>
  </si>
  <si>
    <t>坐厕椅 四脚拐杖</t>
  </si>
  <si>
    <t>38</t>
  </si>
  <si>
    <t>41132319290515302611</t>
  </si>
  <si>
    <t>老城镇险峰村</t>
  </si>
  <si>
    <t>盲杖 护理床 电动褥疮垫 轮椅</t>
  </si>
  <si>
    <t>39</t>
  </si>
  <si>
    <t>41132319720713301231</t>
  </si>
  <si>
    <t>40</t>
  </si>
  <si>
    <t>41132319310211302512</t>
  </si>
  <si>
    <t>老城镇秧田村</t>
  </si>
  <si>
    <t>盲杖 护理床 电动褥疮垫</t>
  </si>
  <si>
    <t>41</t>
  </si>
  <si>
    <t>41132319620519301742</t>
  </si>
  <si>
    <t xml:space="preserve">轮椅 护理床电动褥疮垫 坐厕椅 </t>
  </si>
  <si>
    <t>42</t>
  </si>
  <si>
    <t>41132319560706301842</t>
  </si>
  <si>
    <t>老城镇杨山村</t>
  </si>
  <si>
    <t>43</t>
  </si>
  <si>
    <t>41132319890725382952</t>
  </si>
  <si>
    <t>44</t>
  </si>
  <si>
    <t>41132319600315304142</t>
  </si>
  <si>
    <t>护理床 电动褥疮垫 坐厕椅拐杖1付</t>
  </si>
  <si>
    <t>45</t>
  </si>
  <si>
    <t>41132320050318301942</t>
  </si>
  <si>
    <t>初中学习机 沐浴椅 坐厕椅</t>
  </si>
  <si>
    <t>46</t>
  </si>
  <si>
    <t>41132620110313700951</t>
  </si>
  <si>
    <t>坐厕椅</t>
  </si>
  <si>
    <t>47</t>
  </si>
  <si>
    <t>41132319491218301111</t>
  </si>
  <si>
    <t xml:space="preserve">盲杖 听书机 盲人电饭煲 </t>
  </si>
  <si>
    <t>48</t>
  </si>
  <si>
    <t>41132620110521635x41</t>
  </si>
  <si>
    <t>轮椅 护理床 电动褥疮垫  儿童助行器 坐厕椅</t>
  </si>
  <si>
    <t>49</t>
  </si>
  <si>
    <t>41132319680609303842</t>
  </si>
  <si>
    <t>老城镇叶沟村</t>
  </si>
  <si>
    <t>沐浴椅 四脚拐杖</t>
  </si>
  <si>
    <t>50</t>
  </si>
  <si>
    <t>41132319731210301842</t>
  </si>
  <si>
    <t>51</t>
  </si>
  <si>
    <t>41132319631005301642</t>
  </si>
  <si>
    <t>老城镇冢子坪村</t>
  </si>
  <si>
    <t>淅川县老城镇残疾人家庭无障碍改造预算(2019年)</t>
  </si>
  <si>
    <t>性别</t>
  </si>
  <si>
    <t>联系电话</t>
  </si>
  <si>
    <t>残疾证号</t>
  </si>
  <si>
    <t>评估内容</t>
  </si>
  <si>
    <t>单位</t>
  </si>
  <si>
    <t>数量</t>
  </si>
  <si>
    <t>男</t>
  </si>
  <si>
    <t>41132319470908301542</t>
  </si>
  <si>
    <t>淅川县黑龙泉村</t>
  </si>
  <si>
    <t>坐便器</t>
  </si>
  <si>
    <t>个</t>
  </si>
  <si>
    <t>地面防水及地面恢复</t>
  </si>
  <si>
    <t>项</t>
  </si>
  <si>
    <t>原地面拆除及垃圾清运</t>
  </si>
  <si>
    <t>防滑垫</t>
  </si>
  <si>
    <t>电热水器</t>
  </si>
  <si>
    <t>电热水器辅材</t>
  </si>
  <si>
    <t>洗浴椅</t>
  </si>
  <si>
    <t>女</t>
  </si>
  <si>
    <t>411323196212084304342</t>
  </si>
  <si>
    <t>U型上翻扶手</t>
  </si>
  <si>
    <t>尼龙扶手</t>
  </si>
  <si>
    <t>米</t>
  </si>
  <si>
    <t>41132319520213302212</t>
  </si>
  <si>
    <t>盲人电磁炉</t>
  </si>
  <si>
    <t>盲人电饭煲</t>
  </si>
  <si>
    <t>声光盲杖</t>
  </si>
  <si>
    <t>闪光音乐门铃</t>
  </si>
  <si>
    <t>盲人听书机</t>
  </si>
  <si>
    <t>音乐水壶</t>
  </si>
  <si>
    <t>41132319570405301442</t>
  </si>
  <si>
    <t>直线灶台</t>
  </si>
  <si>
    <t>41132320040618694612</t>
  </si>
  <si>
    <t>电子助视器</t>
  </si>
  <si>
    <t>4113231961041130222</t>
  </si>
  <si>
    <t>41132319390104302741</t>
  </si>
  <si>
    <t>护理床</t>
  </si>
  <si>
    <t>防褥疮床垫</t>
  </si>
  <si>
    <t>护理垫</t>
  </si>
  <si>
    <t>411323196710093017</t>
  </si>
  <si>
    <t>四脚手杖</t>
  </si>
  <si>
    <t>坐便椅</t>
  </si>
  <si>
    <t>生活自助具</t>
  </si>
  <si>
    <t>41132319600513302831</t>
  </si>
  <si>
    <t>移民小区</t>
  </si>
  <si>
    <t>花洒</t>
  </si>
  <si>
    <t>41132319531030301752</t>
  </si>
  <si>
    <t>淅川县杨山村</t>
  </si>
  <si>
    <t>防走失腕表</t>
  </si>
  <si>
    <t>密码刀具箱</t>
  </si>
  <si>
    <t>防触电盖板</t>
  </si>
  <si>
    <t>尚玉兰</t>
  </si>
  <si>
    <t>411323195204150302772</t>
  </si>
  <si>
    <t>淅川县陈沟村</t>
  </si>
  <si>
    <t>41132319811202305042</t>
  </si>
  <si>
    <t>淅川县裴岭村</t>
  </si>
  <si>
    <t>移动坡道（高10cm）</t>
  </si>
  <si>
    <t>41132319840206301842</t>
  </si>
  <si>
    <t>淅川县老城镇秧地沟村三组5号</t>
  </si>
  <si>
    <t>电动轮椅</t>
  </si>
  <si>
    <t>41132319890415303X52</t>
  </si>
  <si>
    <t>淅川县老城乡穆家山根村</t>
  </si>
  <si>
    <t>41132620110313304041</t>
  </si>
  <si>
    <t>儿童脑瘫轮椅</t>
  </si>
  <si>
    <t>41132319880418302062</t>
  </si>
  <si>
    <t>穆家山根村一组7号</t>
  </si>
  <si>
    <t>41132319530815301322</t>
  </si>
  <si>
    <t>穆家山根村七组83号</t>
  </si>
  <si>
    <t>震动闹钟</t>
  </si>
  <si>
    <t>41132319610410301952</t>
  </si>
  <si>
    <t>穆家山根村九组40号</t>
  </si>
  <si>
    <t>穆家山根村一组70号</t>
  </si>
  <si>
    <t>大功率助听器</t>
  </si>
  <si>
    <t>41132319300413301412</t>
  </si>
  <si>
    <t>淅川县石门村七组22号</t>
  </si>
  <si>
    <t>L型灶台</t>
  </si>
  <si>
    <t>洗菜池含龙头</t>
  </si>
  <si>
    <t>41132319700529301862</t>
  </si>
  <si>
    <t>淅川县老城镇石门村七组13号</t>
  </si>
  <si>
    <t>41132619740713302442</t>
  </si>
  <si>
    <t>地面垫层及夯实</t>
  </si>
  <si>
    <t>立方米</t>
  </si>
  <si>
    <t>框式两轮助行器</t>
  </si>
  <si>
    <t>套</t>
  </si>
  <si>
    <t>地面硬化</t>
  </si>
  <si>
    <t>平方</t>
  </si>
  <si>
    <t>41132619890326301732</t>
  </si>
  <si>
    <t>秧地沟村5组</t>
  </si>
  <si>
    <t>41132319860802301162</t>
  </si>
  <si>
    <t>淅川县老城镇泉沟村一组</t>
  </si>
  <si>
    <t>原地面清运（石头3方）</t>
  </si>
  <si>
    <t>411323195312023022</t>
  </si>
  <si>
    <t>叶沟村三组134号</t>
  </si>
  <si>
    <t>41132319600111301142</t>
  </si>
  <si>
    <t>淅川县王岭村</t>
  </si>
  <si>
    <t>41132319740605301542</t>
  </si>
  <si>
    <t>淅川县老城镇马沟村十组1-3号</t>
  </si>
  <si>
    <t>41132319770414301942</t>
  </si>
  <si>
    <t>淅川县老城镇马沟村14号</t>
  </si>
  <si>
    <t>41132319520412301242</t>
  </si>
  <si>
    <t>淅川县老城镇马沟村一组62号</t>
  </si>
  <si>
    <t>41132319360316301212</t>
  </si>
  <si>
    <t>老城镇马沟村七组13号</t>
  </si>
  <si>
    <t>41132319730507301711</t>
  </si>
  <si>
    <t>淅川县老城镇王岭村二组10号</t>
  </si>
  <si>
    <t>41132319440510304852</t>
  </si>
  <si>
    <t>淅川县老城镇王岭村三组67号</t>
  </si>
  <si>
    <t>合计</t>
  </si>
  <si>
    <t>淅川县老城镇残疾人家庭无障碍改造预算</t>
  </si>
  <si>
    <t>残疾人姓名</t>
  </si>
  <si>
    <t>镇街道办</t>
  </si>
  <si>
    <t>村</t>
  </si>
  <si>
    <t>残疾人证号</t>
  </si>
  <si>
    <t>电话</t>
  </si>
  <si>
    <t>改造内容（联动菜单二）</t>
  </si>
  <si>
    <t>单价</t>
  </si>
  <si>
    <t>小计</t>
  </si>
  <si>
    <t>单户合计</t>
  </si>
  <si>
    <t>老城镇</t>
  </si>
  <si>
    <t>41132319430227302831</t>
  </si>
  <si>
    <t>15838790159</t>
  </si>
  <si>
    <t>言语</t>
  </si>
  <si>
    <t>低位床</t>
  </si>
  <si>
    <t>闪光音乐水壶</t>
  </si>
  <si>
    <t>41132319620519302531</t>
  </si>
  <si>
    <t>13703414492</t>
  </si>
  <si>
    <t>床旁扶手</t>
  </si>
  <si>
    <t>普通轮椅</t>
  </si>
  <si>
    <t>移动餐桌</t>
  </si>
  <si>
    <t>床上靠架</t>
  </si>
  <si>
    <t>残疾人电磁炉</t>
  </si>
  <si>
    <t>残疾人电饭煲</t>
  </si>
  <si>
    <t>41132319340710306342</t>
  </si>
  <si>
    <t>15838459533</t>
  </si>
  <si>
    <t>尼龙扶手50CM</t>
  </si>
  <si>
    <t>肢体</t>
  </si>
  <si>
    <t>批</t>
  </si>
  <si>
    <t>42032119910126662352</t>
  </si>
  <si>
    <t>15090101563</t>
  </si>
  <si>
    <t>智力</t>
  </si>
  <si>
    <t>41132319510406301642</t>
  </si>
  <si>
    <t>13403778646</t>
  </si>
  <si>
    <t>41132319900413304662</t>
  </si>
  <si>
    <t>15037729852</t>
  </si>
  <si>
    <t>精神</t>
  </si>
  <si>
    <t>41132319440717302312</t>
  </si>
  <si>
    <t>13613871712</t>
  </si>
  <si>
    <t>视力</t>
  </si>
  <si>
    <t>41292719500510308511</t>
  </si>
  <si>
    <t>15236052237</t>
  </si>
  <si>
    <t>张</t>
  </si>
  <si>
    <t>半自动洗衣机</t>
  </si>
  <si>
    <t>台</t>
  </si>
  <si>
    <t>41132319800423305062</t>
  </si>
  <si>
    <t>15224850346</t>
  </si>
  <si>
    <t>41132319621115306242</t>
  </si>
  <si>
    <t>15993176544</t>
  </si>
  <si>
    <t>41132319660910302242</t>
  </si>
  <si>
    <t>15839972811</t>
  </si>
  <si>
    <t>折叠坐便架</t>
  </si>
  <si>
    <t>41132319301111301112</t>
  </si>
  <si>
    <t>69223812</t>
  </si>
  <si>
    <t>41132319770724301541</t>
  </si>
  <si>
    <t>13569222852</t>
  </si>
  <si>
    <t>防褥疮坐垫</t>
  </si>
  <si>
    <t>41132319651005301011</t>
  </si>
  <si>
    <t>13409257403</t>
  </si>
  <si>
    <t>41132319471017301812</t>
  </si>
  <si>
    <t>13937745277</t>
  </si>
  <si>
    <t xml:space="preserve">个 </t>
  </si>
  <si>
    <t>41132319710114304411</t>
  </si>
  <si>
    <t>18338388751</t>
  </si>
  <si>
    <t>41132319560709302242</t>
  </si>
  <si>
    <t>13838756249</t>
  </si>
  <si>
    <t>41132319671004302831</t>
  </si>
  <si>
    <t>18736686477</t>
  </si>
  <si>
    <t>41132319730825301352</t>
  </si>
  <si>
    <t>41132319620526308952</t>
  </si>
  <si>
    <t>13782175064</t>
  </si>
  <si>
    <t>41132319660930302432</t>
  </si>
  <si>
    <t>15993105171</t>
  </si>
  <si>
    <t>不锈钢落地扶手</t>
  </si>
  <si>
    <t>蹲改座</t>
  </si>
  <si>
    <t>原蹲便拆除及垃圾清运</t>
  </si>
  <si>
    <t>41132319511020302X11</t>
  </si>
  <si>
    <t>15237769944</t>
  </si>
  <si>
    <t>41132319270212302X12</t>
  </si>
  <si>
    <t>13782143874</t>
  </si>
  <si>
    <t>41132319711124302242</t>
  </si>
  <si>
    <t>13526427811</t>
  </si>
  <si>
    <t>41132319781218306962</t>
  </si>
  <si>
    <t>15893349547</t>
  </si>
  <si>
    <t>41132319740806262842</t>
  </si>
  <si>
    <t>13837769580</t>
  </si>
  <si>
    <t>移动坡道</t>
  </si>
  <si>
    <t>立方</t>
  </si>
  <si>
    <t>41292719530115306022</t>
  </si>
  <si>
    <t>13523773174</t>
  </si>
  <si>
    <t>听力</t>
  </si>
  <si>
    <t>41132319530311303952</t>
  </si>
  <si>
    <t>13523770997</t>
  </si>
  <si>
    <t>侧挂浴霸</t>
  </si>
  <si>
    <t>41132319410618302542</t>
  </si>
  <si>
    <t>13570589238</t>
  </si>
  <si>
    <t>尼龙扶手60CM</t>
  </si>
  <si>
    <t>折叠浴凳</t>
  </si>
  <si>
    <t>41132319980224301252</t>
  </si>
  <si>
    <t>41132319651228301231</t>
  </si>
  <si>
    <t>15837762174</t>
  </si>
  <si>
    <t>41132319661112301471</t>
  </si>
  <si>
    <t>13733127382</t>
  </si>
  <si>
    <t>多重</t>
  </si>
  <si>
    <t>41132319610828301011</t>
  </si>
  <si>
    <t>15936179770</t>
  </si>
  <si>
    <t>41132319670716301042</t>
  </si>
  <si>
    <t>69432233</t>
  </si>
  <si>
    <t>41132319460327302142</t>
  </si>
  <si>
    <t>15138634031</t>
  </si>
  <si>
    <t>41132319370314301912</t>
  </si>
  <si>
    <t>13838738652</t>
  </si>
  <si>
    <t>41132319510804301212</t>
  </si>
  <si>
    <t>15136663195</t>
  </si>
  <si>
    <t>41132319530730301642</t>
  </si>
  <si>
    <t>13736374060</t>
  </si>
  <si>
    <t>41132319890720308X52</t>
  </si>
  <si>
    <t>13193678980</t>
  </si>
  <si>
    <t>41292719731008304032</t>
  </si>
  <si>
    <t>41132319571105305552</t>
  </si>
  <si>
    <t>15837714747</t>
  </si>
  <si>
    <t>41132319730504303762</t>
  </si>
  <si>
    <t>18736638993</t>
  </si>
  <si>
    <t>41132319930112696931</t>
  </si>
  <si>
    <t>15036290982</t>
  </si>
  <si>
    <t>41132319770409305862</t>
  </si>
  <si>
    <t>13837770871</t>
  </si>
  <si>
    <t>41132319820309304662</t>
  </si>
  <si>
    <t>41132319620918303542</t>
  </si>
  <si>
    <t>15838404865</t>
  </si>
  <si>
    <t>41292719600715302152</t>
  </si>
  <si>
    <t>18238194552</t>
  </si>
  <si>
    <t>刀具密码箱</t>
  </si>
  <si>
    <t>41132319751211302662</t>
  </si>
  <si>
    <t>13782183092</t>
  </si>
  <si>
    <t>41132319711202301342</t>
  </si>
  <si>
    <t>15225664636</t>
  </si>
  <si>
    <t>乡镇</t>
  </si>
  <si>
    <t>地址</t>
  </si>
  <si>
    <t>移动电话</t>
  </si>
  <si>
    <t>改造内容</t>
  </si>
  <si>
    <t>41132319530513303312</t>
  </si>
  <si>
    <t>老城镇裴岭村六组１４号</t>
  </si>
  <si>
    <t>名牌</t>
  </si>
  <si>
    <t>41138119820628798242</t>
  </si>
  <si>
    <t>老城镇王岭村</t>
  </si>
  <si>
    <t>41132319660314305842</t>
  </si>
  <si>
    <t>老城镇武贾洲村民委员会</t>
  </si>
  <si>
    <t>41132319440508301652</t>
  </si>
  <si>
    <t>老城镇小街村民委员会</t>
  </si>
  <si>
    <t>41132319730319305822B1</t>
  </si>
  <si>
    <t>老城镇叶沟村九组20号</t>
  </si>
  <si>
    <t>振动闹钟</t>
  </si>
  <si>
    <t>41132319660930304032</t>
  </si>
  <si>
    <t>41132319570528303012</t>
  </si>
  <si>
    <t>411326201808020011</t>
  </si>
  <si>
    <t>纸尿裤L</t>
  </si>
  <si>
    <t>包</t>
  </si>
  <si>
    <t>411323196807193014</t>
  </si>
  <si>
    <t>411323196305103023</t>
  </si>
  <si>
    <t>41132319350109301712</t>
  </si>
  <si>
    <t>41132319660122301142</t>
  </si>
  <si>
    <t>移动洗澡机</t>
  </si>
  <si>
    <t>41132319501115301242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</si>
</sst>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3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24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29" fillId="13" borderId="13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protection locked="0"/>
    </xf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50" applyFill="1" applyBorder="1" applyAlignment="1" applyProtection="1">
      <alignment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0" fillId="0" borderId="1" xfId="49" applyNumberFormat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49" fontId="0" fillId="0" borderId="1" xfId="49" applyNumberForma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 quotePrefix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zf510\Desktop\&#19978;&#38598;&#3821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原名单"/>
      <sheetName val="原"/>
      <sheetName val="原2"/>
      <sheetName val="改造内容"/>
      <sheetName val="参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B1" t="str">
            <v>改造内容</v>
          </cell>
          <cell r="C1" t="str">
            <v>参数</v>
          </cell>
          <cell r="D1" t="str">
            <v>单位</v>
          </cell>
        </row>
        <row r="2">
          <cell r="B2" t="str">
            <v>L型扶手</v>
          </cell>
          <cell r="C2" t="str">
            <v>1、规格：垂直部份基座中心距离600mm，水平部位基座中心距离400mm；
2、材质：扶手的内部为镀锌钢管，外部为混合树脂抗菌材料，包裹在钢管表面，同时在产品的外表面铸出防滑突起纹；
3、特点：扶手内部的钢管保证了扶手的强度，外部树脂材质可以起到防滑、防锈、冬季使用不凉的作用。</v>
          </cell>
          <cell r="D2" t="str">
            <v>个</v>
          </cell>
        </row>
        <row r="3">
          <cell r="B3" t="str">
            <v>L型灶台</v>
          </cell>
          <cell r="C3" t="str">
            <v>1.晶钢门板、1.2mm厚不锈钢台面面层，实木多层柜体，水柜配防水纸，3m以上含一组抽屉。
2.标准：地柜深度600mm，高800mm，台面做挡水沿；
3.地柜超深或超高费用另计；
4.低位灶台按实际需求制作。</v>
          </cell>
          <cell r="D3" t="str">
            <v>米</v>
          </cell>
        </row>
        <row r="4">
          <cell r="B4" t="str">
            <v>U型上翻扶手</v>
          </cell>
          <cell r="C4" t="str">
            <v>1.尺寸规格：63*16cm                                         
2.整体结构牢固，不变形，色彩一致，色泽光亮，样式美观。
3.产品由内骨架和外皮两部分组成，外皮为白色或黄色。
4.内骨架材料为镀锌管,直径25mm,壁厚1.2mm。
5.外皮材料为抗菌ABS材料，直径35mm,壁厚5mm。
6.扶手中间部分设有防滑浮点。
7.产品使用寿命长，可使用20年以上，安全性高。</v>
          </cell>
          <cell r="D4" t="str">
            <v>个</v>
          </cell>
        </row>
        <row r="5">
          <cell r="B5" t="str">
            <v>安全插座</v>
          </cell>
          <cell r="C5" t="str">
            <v>1.带安全保护门86型；
2.明装5孔插座；
3.导体纯铜，壳体进口PC材料；
4.额定10A电流；
5.CCC认证；</v>
          </cell>
          <cell r="D5" t="str">
            <v>个</v>
          </cell>
        </row>
        <row r="6">
          <cell r="B6" t="str">
            <v>不锈钢落地扶手</v>
          </cell>
          <cell r="C6" t="str">
            <v>1.最大直径50mm，不锈钢管，壁厚1.0mm；
2.含材料及施工。</v>
          </cell>
          <cell r="D6" t="str">
            <v>米</v>
          </cell>
        </row>
        <row r="7">
          <cell r="B7" t="str">
            <v>残疾人电磁炉</v>
          </cell>
          <cell r="C7" t="str">
            <v>1、功率：家用2KW 商用15KW-30KW 
2、磁场强度β：160mGS(家用)
3、磁场频率F：超音频一般15KHZ—39KHZ
4、磁场的产生：专用锅具放在电磁炉陶瓷面板上启动电磁炉产生磁场，强度可档位调节；具有无锅报警停止工作保护。
5、最强的磁场位置：锅底磁场强度β最强6、电磁炉的保护：无锅保护断电报警无干烧保护自检测试</v>
          </cell>
          <cell r="D7" t="str">
            <v>个</v>
          </cell>
        </row>
        <row r="8">
          <cell r="B8" t="str">
            <v>残疾人电饭煲</v>
          </cell>
          <cell r="C8" t="str">
            <v>1、容量：4升（可以煮2.5斤米）功率：≤750瓦；
2、产品功能：智能型，至少具有12小时预约、煮饭、蒸煮、粥/稀饭、快煮、冷饭加热、保温等功能；
3、具有专利技术陶晶内胆，将天然陶瓷纳米级晶体经高温烘烤于内胆上，形成致密无缝的晶体表面，防刮耐磨，超级不粘。需提供专利证书证明文件；
4、具有有微压阀专利技术，始终保持锅内一个大气压，煮饭更好吃，并且防止溢锅。需提供专利证书证明文件；
5、具有七段革薪聪明火技术，更加贴近柴火烧饭（快、低、快、高高、焖、保），火力自动调节，使米饭的营养充分释放；
6、发热盘经纳米喷涂，历久常新，不发黄；
7、球面加热，热量聚集，内胆受热更快速； 8、具有可拆洗上盖； 9、外观要求：方形煲；</v>
          </cell>
          <cell r="D8" t="str">
            <v>个</v>
          </cell>
        </row>
        <row r="9">
          <cell r="B9" t="str">
            <v>侧挂浴霸</v>
          </cell>
          <cell r="C9" t="str">
            <v>1.产品功率：825W（三档控制，每档控制一个灯泡取暖）
2.高强度工程塑件，阻燃接线，耐高温不老化，
3.产品配置：防水开关保护，2.3米加长线
禁止平放使用，通电后禁止触碰浴霸灯泡，
使用规范
背部散热孔禁止覆盖</v>
          </cell>
          <cell r="D9" t="str">
            <v>个</v>
          </cell>
        </row>
        <row r="10">
          <cell r="B10" t="str">
            <v>成人纸尿裤</v>
          </cell>
          <cell r="C10" t="str">
            <v>10个/包</v>
          </cell>
          <cell r="D10" t="str">
            <v>包</v>
          </cell>
        </row>
        <row r="11">
          <cell r="B11" t="str">
            <v>床上靠架</v>
          </cell>
          <cell r="C11" t="str">
            <v>（1）主架材质：优质钢管，表面喷塑处理，可折叠，倚靠角度可调，便于卧床者坐位支撑、阅读、进餐等。预防压疮，缓解上身压力。（2）靠背材质：材质牛津布，配有靠背垫，内装优质海绵，做工细致，无脱线。（3）产品规格：总长67cm.总宽59cm.靠背可调角度（具地面距离）30-63cm.承重力：100KG</v>
          </cell>
          <cell r="D11" t="str">
            <v>个</v>
          </cell>
        </row>
        <row r="12">
          <cell r="B12" t="str">
            <v>刀具密码箱</v>
          </cell>
          <cell r="C12" t="str">
            <v>框架材料 铝 大号尺寸 470*355*150（mm）
小号尺寸 350*250*120（mm） 中号尺寸 435*320*135（mm） </v>
          </cell>
          <cell r="D12" t="str">
            <v>个</v>
          </cell>
        </row>
        <row r="13">
          <cell r="B13" t="str">
            <v>低位床</v>
          </cell>
          <cell r="C13" t="str">
            <v>1.松木框架结构；
2.150cm*190cm，高30cm；
3.150cm*190cm棕垫1个；</v>
          </cell>
          <cell r="D13" t="str">
            <v>个</v>
          </cell>
        </row>
        <row r="14">
          <cell r="B14" t="str">
            <v>地面防水及地面恢复</v>
          </cell>
          <cell r="C14" t="str">
            <v>1.原地面拆除；
2.防水处理；
3.地面贴砖；</v>
          </cell>
          <cell r="D14" t="str">
            <v>批</v>
          </cell>
        </row>
        <row r="15">
          <cell r="B15" t="str">
            <v>地面平整及夯实</v>
          </cell>
          <cell r="C15" t="str">
            <v>面层混凝土防滑处理；注意排水坡度的修筑基层夯实，陶粒混凝土或碎石混凝土垫层（或其它适宜的当地材料铺筑）</v>
          </cell>
          <cell r="D15" t="str">
            <v>平方</v>
          </cell>
        </row>
        <row r="16">
          <cell r="B16" t="str">
            <v>地面硬化</v>
          </cell>
          <cell r="C16" t="str">
            <v>面层混凝土防滑处理；注意排水坡度的修筑基层夯实，陶粒混凝土或碎石混凝土垫层（或其它适宜的当地材料铺筑）</v>
          </cell>
          <cell r="D16" t="str">
            <v>平方</v>
          </cell>
        </row>
        <row r="17">
          <cell r="B17" t="str">
            <v>电热水器</v>
          </cell>
          <cell r="C17" t="str">
            <v>1.壁挂横式，机械旋钮，搪瓷内胆，防干烧，防漏电，防高压，防高温；
2.安装尺寸，835*385mm；
3.3级能效；
4.功率2000W；
5.储水量60L</v>
          </cell>
          <cell r="D17" t="str">
            <v>个</v>
          </cell>
        </row>
        <row r="18">
          <cell r="B18" t="str">
            <v>电热水器辅材</v>
          </cell>
          <cell r="C18" t="str">
            <v>1.辅助材料（普通淋浴头、支架、角阀、PPR水管、90°弯头、塑料管卡、混水阀、铜弯活接，生料带、电线等）</v>
          </cell>
          <cell r="D18" t="str">
            <v>批</v>
          </cell>
        </row>
        <row r="19">
          <cell r="B19" t="str">
            <v>蹲改座</v>
          </cell>
          <cell r="C19" t="str">
            <v>连体坐便器，标准水距：300/400，含主材辅料及安装。
原蹲便台阶拆除、垃圾清运
1.原地面拆除后，水泥砂浆找平；
2.柔性防水涂刷2遍，防水翻台与现有墙面砖结合处及排污口处应牢固；
3.地面瓷片恢复。</v>
          </cell>
          <cell r="D19" t="str">
            <v>个</v>
          </cell>
        </row>
        <row r="20">
          <cell r="B20" t="str">
            <v>儿童脑瘫轮椅</v>
          </cell>
          <cell r="C20" t="str">
            <v>1.外形尺寸（长*宽*高）mm：940*520*950；坐位宽mm：380；
2.坐位深度：400；坐位离地面高度mm：490；
3.扶手高度mm：160-260；脚踏板离地高度mm：284；
4.靠背高度mm：480；前轮直径mm：150；
5.后轮直径mm：410；轮椅坐位架由可控气弹簧支撑，通过开关控制气弹簧长度。
6.可调节座位架角度，座椅座垫与地面后倾角度调节范围0°～45°。轮椅配有刹车装置。轮椅配防倾翻支架。轮椅配装可拆卸餐桌板。儿童座椅固定在轮椅架子上，连接稳固且拆卸方便。</v>
          </cell>
          <cell r="D20" t="str">
            <v>个</v>
          </cell>
        </row>
        <row r="21">
          <cell r="B21" t="str">
            <v>儿童平行杠</v>
          </cell>
          <cell r="C21" t="str">
            <v>尺寸：300×115×79-123cm,高度调节范围79～123cm,宽度调节范围34～64cm，杠杆直径￠38mm，，杠杆静载荷不小于135kg，矫正板坡度15°。
功能：借助上肢帮助进行步态训练，矫正行走中的足外翻、髋外展，增加行走的稳定性。适合于骨关节、神经系统疾病患者及老年人的步态训练。练习中杠的高度和宽度可根据每个患者情况进行调节。</v>
          </cell>
          <cell r="D21" t="str">
            <v>个</v>
          </cell>
        </row>
        <row r="22">
          <cell r="B22" t="str">
            <v>儿童学习机</v>
          </cell>
          <cell r="C22" t="str">
            <v>功能：词典功能
支持词典功能
手写：支持手写
复读：支持复读
发音：支持发音
电子书：支持电子书
整句翻译：支持整句翻译
MP3播放：支持MP3播放
背光灯：不支持背光灯
规格：数据接口
USB,后置摄像头,200W,运行内存:1GB
前置摄像头:100W及以下
高清四核版+32G资料卡</v>
          </cell>
          <cell r="D22" t="str">
            <v>个</v>
          </cell>
        </row>
        <row r="23">
          <cell r="B23" t="str">
            <v>防滑垫</v>
          </cell>
          <cell r="C23" t="str">
            <v>1、材质:PVC树脂；
2、吸壁劲强下部特殊设计几百个小吸盘，能吸住任何光滑的地面，防止滑倒。保健按摩、柔软坚韧、安全耐用。符合人体脚心行进保健按摩为一体的合成技术。防止残疾人进出浴室，卫生间滑倒造成二次伤害；
3、适用于老年人，行动不便者</v>
          </cell>
          <cell r="D23" t="str">
            <v>个</v>
          </cell>
        </row>
        <row r="24">
          <cell r="B24" t="str">
            <v>防褥疮床垫</v>
          </cell>
          <cell r="C24" t="str">
            <v>1、材质：天然橡胶材质褥疮床垫；
2、床垫尺寸：200*90cm，重量：6kg；
3、包装尺寸：36.5*24*33cm；
4、最大噪声：≤45dB（A）
5、原理：床垫分成两组，使床垫周期性的交替放气，产生波浪式的工作方式，达到改变人体支撑点的作业。由于两组气室轮流接触身体，使病人身体下空气能够流通，对防止和治疗褥疮有一定疗效；6、适用于移动不便者，老年人，长期卧床人士使用。</v>
          </cell>
          <cell r="D24" t="str">
            <v>张</v>
          </cell>
        </row>
        <row r="25">
          <cell r="B25" t="str">
            <v>防褥疮坐垫</v>
          </cell>
          <cell r="C25" t="str">
            <v>规格：480；材质：植绒；尺寸：48cm*48cm；配件：气垫 气筒 说明书；用途：普通轮椅办公室用</v>
          </cell>
          <cell r="D25" t="str">
            <v>个</v>
          </cell>
        </row>
        <row r="26">
          <cell r="B26" t="str">
            <v>防走失腕表</v>
          </cell>
          <cell r="C26" t="str">
            <v>1.材质：铝，塑料，硅胶
2.贴合老人需求，操作简单，GPS/WIFI/云计算/北斗，多重定位，防止走失。无论是室内外，城镇或者乡村都可以准确定位。
3.字大，音大适合老人使用。</v>
          </cell>
          <cell r="D26" t="str">
            <v>个</v>
          </cell>
        </row>
        <row r="27">
          <cell r="B27" t="str">
            <v>呼叫器</v>
          </cell>
          <cell r="C27" t="str">
            <v>颜色：白色
可控音量：25-85Db
额定电压：220V
可选音乐，挂绳款</v>
          </cell>
          <cell r="D27" t="str">
            <v>个</v>
          </cell>
        </row>
        <row r="28">
          <cell r="B28" t="str">
            <v>护理床</v>
          </cell>
          <cell r="C28" t="str">
            <v>1、主要材质：床体压楞状带钢；床头、床尾：ABS工程塑料；万向轮：医用静音防滑ABS轮专用餐桌材质：ABS工程塑料。PVC光面方厕桶
2、功能要求：
（1）外形整齐，表面无锋棱，焊接牢固、焊缝光滑、均匀
（2）床架弯圆处管子外径缘滑喷塑层光滑平整、色泽均匀；
（3）床身与床架装配后固定牢固，无松动。手柄转动灵活，不用时可折回
（4）主体外部经喷砂除锈，静电喷塑处理。床面铺冷压钢板压制的压楞状带钢。
（5）床尾部使用双摇动装置，头部摇动起落（可调节0-85°）。尾部摇动起落（可调节0-45°）
（6）带有防滑静音万向脚轮，可固定锁定位置，两侧有翻转式护栏；
（7）床体中间留有翻转便孔。U型抽拉式便孔配吻合PVC光面方厕桶。</v>
          </cell>
          <cell r="D28" t="str">
            <v>张</v>
          </cell>
        </row>
        <row r="29">
          <cell r="B29" t="str">
            <v>护理垫</v>
          </cell>
          <cell r="C29" t="str">
            <v>10/包</v>
          </cell>
          <cell r="D29" t="str">
            <v>包</v>
          </cell>
        </row>
        <row r="30">
          <cell r="B30" t="str">
            <v>框式两轮助行器</v>
          </cell>
          <cell r="C30" t="str">
            <v>1.规格尺寸：长度490mm，宽度550mm，主材直径19-22-25-28mm，主材厚度   1.2mm；
高度 790-940mm 重量 4kg折叠厚度 108mm 承重 150kg
2.产品为框式结构安全性能可靠，既可扭动又可平移，使用方便。产品可以折叠携带方便。
3.产品高度可调节，适合1.55m-1.80m人群使用。
4.产品为铝合金材料,既轻便又牢固，表面光滑平整，色泽均匀，无拉痕、麻点、起泡、脱落、露底等不良现象；
5.前轮转动灵活，不产生卡滞现象；
6.支脚垫材质耐磨、有弹性、底面设有防滑花纹。</v>
          </cell>
          <cell r="D30" t="str">
            <v>个</v>
          </cell>
        </row>
        <row r="31">
          <cell r="B31" t="str">
            <v>老人听书机</v>
          </cell>
          <cell r="C31" t="str">
            <v>1、外形尺寸：95*52*18mm，扬声器参考尺寸：30*20 mm；
2、功能：电子书语音朗读、音乐播放、录音、收音机、英汉、汉英、成语、现代汉语字典查询、计时时钟、万年历、计算器、听电影、生辰八字查询、体温计、按摩管理系统、固件在线升级等功能；3、方便盲人听取有声读物。</v>
          </cell>
          <cell r="D31" t="str">
            <v>个</v>
          </cell>
        </row>
        <row r="32">
          <cell r="B32" t="str">
            <v>马桶</v>
          </cell>
          <cell r="C32" t="str">
            <v>1、陶瓷连体坐便器；
2、标准水距：300/400，含主材辅料及安装。</v>
          </cell>
          <cell r="D32" t="str">
            <v>个</v>
          </cell>
        </row>
        <row r="33">
          <cell r="B33" t="str">
            <v>盲人电磁炉</v>
          </cell>
          <cell r="C33" t="str">
            <v>1.功能按钮带盲文标识，方便盲人触摸识别。
2.火力、开关两键设置，大、中、小三档火力循环选择，特意简化面板设计，使操作更简单。
3.全过程语音提示，高温断电保护。
4.功率：2000w ，净重2.5kg，微晶面板
5、充分考虑盲人使用特点，在面板上增加四个定位柱，以防使用者放置锅具时出现倾覆。
6.带盲文使用说明书。
7.专为低视力、盲人设计。</v>
          </cell>
          <cell r="D33" t="str">
            <v>个</v>
          </cell>
        </row>
        <row r="34">
          <cell r="B34" t="str">
            <v>盲人电饭煲</v>
          </cell>
          <cell r="C34" t="str">
            <v>1、产品配置：电饭煲、饭勺、量杯，蒸格；
2、尺寸：误差±10%
226×285mm；
3、容量：4L，误差±10%；
4、多功能可选：煮饭，蒸排骨，煲汤，炖品，煲粥，
无水焗鸡、加热、保温等；
5、特殊功能：
1）功能按钮带有盲文；
2）操作全程语音提示；
6、安全性能：
1）防干烧断电保护；
2）手柄、全包盖防烫，工作时表面温度均≤37℃
（排气孔除外）；</v>
          </cell>
          <cell r="D34" t="str">
            <v>个</v>
          </cell>
        </row>
        <row r="35">
          <cell r="B35" t="str">
            <v>盲人听书机</v>
          </cell>
          <cell r="C35" t="str">
            <v>1、外形尺寸：95*52*18mm，扬声器参考尺寸：30*20 mm；
2、功能：电子书语音朗读、音乐播放、录音、收音机、英汉、汉英、成语、现代汉语字典查询、计时时钟、万年历、计算器、听电影、生辰八字查询、体温计、按摩管理系统、固件在线升级等功能；3、方便盲人听取有声读物。</v>
          </cell>
          <cell r="D35" t="str">
            <v>个</v>
          </cell>
        </row>
        <row r="36">
          <cell r="B36" t="str">
            <v>名牌</v>
          </cell>
          <cell r="C36" t="str">
            <v>20*30</v>
          </cell>
          <cell r="D36" t="str">
            <v>个</v>
          </cell>
        </row>
        <row r="37">
          <cell r="B37" t="str">
            <v>尼龙扶手40CM</v>
          </cell>
          <cell r="C37" t="str">
            <v>1. 不锈钢内衬单边厚度为国标1.2mm，外径为25mm，两端配异型螺母。
2. 尼龙面管的单边厚度为4.5mm，外径为35mm，设计有防滑颗粒，颜色不能有色斑产生，常规颜色为黄色和白色两种。  
3.三通、弯头和各种装饰盖为尼龙注塑件，表面抛光处理，颜色与面管保持一致。</v>
          </cell>
          <cell r="D37" t="str">
            <v>个</v>
          </cell>
        </row>
        <row r="38">
          <cell r="B38" t="str">
            <v>尼龙扶手50CM</v>
          </cell>
          <cell r="C38" t="str">
            <v>1. 不锈钢内衬单边厚度为国标1.2mm，外径为25mm，两端配异型螺母。
2. 尼龙面管的单边厚度为4.5mm，外径为35mm，设计有防滑颗粒，颜色不能有色斑产生，常规颜色为黄色和白色两种。  
3.三通、弯头和各种装饰盖为尼龙注塑件，表面抛光处理，颜色与面管保持一致。</v>
          </cell>
          <cell r="D38" t="str">
            <v>个</v>
          </cell>
        </row>
        <row r="39">
          <cell r="B39" t="str">
            <v>尼龙扶手60CM</v>
          </cell>
          <cell r="C39" t="str">
            <v>1. 不锈钢内衬单边厚度为国标1.2mm，外径为25mm，两端配异型螺母。
2. 尼龙面管的单边厚度为4.5mm，外径为35mm，设计有防滑颗粒，颜色不能有色斑产生，常规颜色为黄色和白色两种。  
3.三通、弯头和各种装饰盖为尼龙注塑件，表面抛光处理，颜色与面管保持一致。</v>
          </cell>
          <cell r="D39" t="str">
            <v>个</v>
          </cell>
        </row>
        <row r="40">
          <cell r="B40" t="str">
            <v>尼龙扶手定制</v>
          </cell>
          <cell r="C40" t="str">
            <v>1. 不锈钢内衬单边厚度为国标1.2mm，外径为25mm，两端配异型螺母。
2. 尼龙面管的单边厚度为4.5mm，外径为35mm，设计有防滑颗粒，颜色不能有色斑产生，常规颜色为黄色和白色两种。  
3.三通、弯头和各种装饰盖为尼龙注塑件，表面抛光处理，颜色与面管保持一致。</v>
          </cell>
          <cell r="D40" t="str">
            <v>米</v>
          </cell>
        </row>
        <row r="41">
          <cell r="B41" t="str">
            <v>坡道改造</v>
          </cell>
          <cell r="C41" t="str">
            <v>1.原台阶拆除，垃圾清运；
2.地面平整夯实；
3.浇筑混凝土垫层，
4.普通硅酸盐水泥，中粗砂，原台阶表面部分錾毛，浇水湿润，刷水泥素浆一遍；
5.含人工、材料、运费。</v>
          </cell>
          <cell r="D41" t="str">
            <v>立方</v>
          </cell>
        </row>
        <row r="42">
          <cell r="B42" t="str">
            <v>起身绳</v>
          </cell>
          <cell r="C42" t="str">
            <v>1.1.3-2米可以调节长度；</v>
          </cell>
          <cell r="D42" t="str">
            <v>套</v>
          </cell>
        </row>
        <row r="43">
          <cell r="B43" t="str">
            <v>闪光音乐门铃</v>
          </cell>
          <cell r="C43" t="str">
            <v>1、产品构成：门铃由频率相同的发射、接收两部分组成，发射部分可用双面海绵胶、螺丝等固定在门口，要确保不能太接近金属物，防止雨水淋湿，静态时不耗电，电池可用一年（按20次/天），主机采用优质音乐IC、动圈式喇叭，亮光持续闪烁；
3、适用于聋人家庭使用。</v>
          </cell>
          <cell r="D43" t="str">
            <v>个</v>
          </cell>
        </row>
        <row r="44">
          <cell r="B44" t="str">
            <v>闪光音乐水壶</v>
          </cell>
          <cell r="C44" t="str">
            <v>性能要求：
1)功率：≥1700W  2)容量：≥1.7L 3)防干烧断电保护            
4.材质要求：内胆需使用304不锈钢一体成型，外壳食品级聚丙烯。
5.功能要求：
1）水壶全程可语音、闪光、震动提示（通电提示；开始烧水、水烧开提示；开启、关闭保温模式提示）
2）音量由小到大8段调节；
3）能自由选择声音、闪光、震动提示模式，震动选择为独立开关，方便视障、听障朋友快速上手使用
4）需拥有3.5mm耳机插孔，插入耳机后可通过耳机听到更为大声的提示音，方便耳背人士使用，
5）水壶拥有恒温主动保温功能，随时享用温水服务。
6）提示器配有固定支架可随身携带,带Micro-USB充电接口。
所投货物须提供CMA认可的检测（验）合格报告复印件加盖响应供应商公章，原件备查。</v>
          </cell>
          <cell r="D44" t="str">
            <v>个</v>
          </cell>
        </row>
        <row r="45">
          <cell r="B45" t="str">
            <v>生活自助具</v>
          </cell>
          <cell r="C45" t="str">
            <v>1、特点：特种勺、叉餐具是主要用于各种上肢及神经系统功有能障的残疾人、老年人日常使用的餐具；
2、组成：主要包括粗柄类、夹持类、扣带（绑带）类的叉、勺、梳子、牙刷、餐盘等共十件；
3、适用于上肢体行动障碍者</v>
          </cell>
          <cell r="D45" t="str">
            <v>套</v>
          </cell>
        </row>
        <row r="46">
          <cell r="B46" t="str">
            <v>声光盲杖</v>
          </cell>
          <cell r="C46" t="str">
            <v>1.功能：具有（1）报警；（2）LED 照明（LED LIGHT）
（3）收音机（可选台，音量可控）；（4）长度伸缩可调（66-130cm）。
2.技术指标：（1）报警声：≥80dB；（2）喇叭输出功率：≥50MW；（3）LED 照明使用寿命：≥10000 小时
（4）能量消耗：≤0.5W；（5）照明使用：≥8 小时
（6）电池充满电，收音机使用≥7 小时。</v>
          </cell>
          <cell r="D46" t="str">
            <v>个</v>
          </cell>
        </row>
        <row r="47">
          <cell r="B47" t="str">
            <v>手写交流板</v>
          </cell>
          <cell r="C47" t="str">
            <v>1.屏幕尺寸：13.5英寸，固态液晶显示软膜，高灵敏压感屏幕；
2.机身材质ABS材质；
3.磁吸式笔身设计，不易丢失；</v>
          </cell>
          <cell r="D47" t="str">
            <v>个</v>
          </cell>
        </row>
        <row r="48">
          <cell r="B48" t="str">
            <v>水路改造</v>
          </cell>
          <cell r="C48" t="str">
            <v>PPR管，品牌管件</v>
          </cell>
          <cell r="D48" t="str">
            <v>项</v>
          </cell>
        </row>
        <row r="49">
          <cell r="B49" t="str">
            <v>四脚手杖</v>
          </cell>
          <cell r="C49" t="str">
            <v>铝合金管材、表面氧化抛光工艺处理、弹珠调节高度，十档位高度调节、紧固锁箍能有效的防止套管间的晃动、握手采用龟裂纹处理，起到防滑作用、四角间通过环形圈加固、防滑脚垫内置金属垫片；最大调节长度97cm，最短调节长度79cm，四角尺寸20*17cm</v>
          </cell>
          <cell r="D49" t="str">
            <v>个</v>
          </cell>
        </row>
        <row r="50">
          <cell r="B50" t="str">
            <v>洗菜池含龙头</v>
          </cell>
          <cell r="C50" t="str">
            <v>1.304不锈钢一体冲压成型水槽；
2.高抛出水龙头；
3.含材料及安装，不含水路改造。</v>
          </cell>
          <cell r="D50" t="str">
            <v>套</v>
          </cell>
        </row>
        <row r="51">
          <cell r="B51" t="str">
            <v>洗衣机</v>
          </cell>
          <cell r="C51" t="str">
            <v>电机类型：定频排水类型：下排水深度：50cm及以下宽度：60cm以上洗涤容量：8.1-8.9kg能效等级：三级能效产品类型：双缸高度：85.1-90cm
特色功能
筒自洁</v>
          </cell>
          <cell r="D51" t="str">
            <v>台</v>
          </cell>
        </row>
        <row r="52">
          <cell r="B52" t="str">
            <v>洗浴椅</v>
          </cell>
          <cell r="C52" t="str">
            <v>1、主架：选用高强度铝合金材料，管直径为25mm，厚度为1.2mm；表面采用氧化处理；座板和背板均为高强度HD-PE板，易清洁，防菌，舒适耐用。
2、脚管：采用高强度铝合金材料，管直径为28mm，管厚度为1.2mm；表面采用氧化处理；高度可调，带6档位高度调节孔。后脚垫材质为耐磨、有弹性、表面摩擦系数较高的防滑橡胶材料；扶手：须采用可快速拆卸结构，配泡棉握把，手感舒适，防滑性能好；
3、靠背：靠背可快速拆卸，靠背深度可调；</v>
          </cell>
          <cell r="D52" t="str">
            <v>个</v>
          </cell>
        </row>
        <row r="53">
          <cell r="B53" t="str">
            <v>线路改造</v>
          </cell>
          <cell r="C53" t="str">
            <v>工艺标准必符合国家颁发《住宅装饰装修施工规范》
1.按照屋内原电路开关位置，插座、灯具、插排位置进行线路更换和改造；
2. 按照规范标准和设计要求，电源插座高度280—300mm,分体式空调机插座高度可在1800±50mm,电视柜等特殊位置插座高度可在800mm,开关板高度1300—1400mm,安装在门边的开关与门框企口宜为150—200mm.
3. 确定电气开关、插座终端的位置后，根据端口位置在墙上、地上确定电气管道走向的线路。
4.导线截面按照≥1.5mm²,插座≥2.5mm²（空调2匹）≥2.5mm²，3匹机须使用4 mm²，并用16A插座。个别用电量大的也选用4 mm²线16A插座。
5.电气管道与燃气管、水管同平面敷设时，间距≥100mm;不同面敷设，间距≥50mm.电器开关、插座与燃气管间距≥150mm;导线与压缩空气管同一平面敷设时，间距≥300mm,不同平面敷设是，间距≥10mm.
6.厨卫宜选用防溅式插座，安装高度至少高于台面300mm，卫生间安装浴霸应单独分路，导线直径为2.5 mm².浴霸、电暖器等大功率用电器不得使用普通开关；各种开关、接线盒均不得安装在可燃构件上
7.所投货物须提供《电工证》职业资格证书2个或以上。</v>
          </cell>
          <cell r="D53" t="str">
            <v>米</v>
          </cell>
        </row>
        <row r="54">
          <cell r="B54" t="str">
            <v>遥控开关</v>
          </cell>
          <cell r="C54" t="str">
            <v>遥控开关随意贴，方便安装到轮椅，床头等方便残疾人使用
1.供电方式:CR2032纽扣电池，双电池设计，可待机3-4年；
2.控制方式：TOUCH电容触摸+433遥控;
3.遥控距离：大于30M
4.控制灯具路数：可以一控多，多控一
5.工作电压：3V
6.外壳材质：PC阻燃
7.面板材质：钢化玻璃
8.背光类型：夜光设计，黑夜轻松找到开关位置；
9.产品尺寸：86型86*86*10MM</v>
          </cell>
          <cell r="D54" t="str">
            <v>个</v>
          </cell>
        </row>
        <row r="55">
          <cell r="B55" t="str">
            <v>移动餐桌</v>
          </cell>
          <cell r="C55" t="str">
            <v>规格：7×47×69-89cm，桌面承载50kg
功能：用于长期卧床患者在床上用餐、作业训练等</v>
          </cell>
          <cell r="D55" t="str">
            <v>个</v>
          </cell>
        </row>
        <row r="56">
          <cell r="B56" t="str">
            <v>移动洗澡机</v>
          </cell>
          <cell r="C56" t="str">
            <v>1.可断电洗浴；
2.立式恒温不锈钢家用储水式电热水器；
3.加热类别电加热；容量：130 升</v>
          </cell>
          <cell r="D56" t="str">
            <v>个</v>
          </cell>
        </row>
        <row r="57">
          <cell r="B57" t="str">
            <v>原蹲便拆除及垃圾清运</v>
          </cell>
          <cell r="C57" t="str">
            <v>1.原蹲便拆除；
2.垃圾清运到指定位置；</v>
          </cell>
          <cell r="D57" t="str">
            <v>批</v>
          </cell>
        </row>
        <row r="58">
          <cell r="B58" t="str">
            <v>振动闹钟</v>
          </cell>
          <cell r="C58" t="str">
            <v>振动和音乐为一体的分体式振动叫醒闹钟，具有铃声提醒、振动提醒、夜光显示等多种功能；
主机为马蹄闹钟，独立振动盘；</v>
          </cell>
          <cell r="D58" t="str">
            <v>个</v>
          </cell>
        </row>
        <row r="59">
          <cell r="B59" t="str">
            <v>直线灶台</v>
          </cell>
          <cell r="C59" t="str">
            <v>1.双饰面门板、1.2mm厚不锈钢台面面层，实木多层柜体，水柜配防水纸，3m以上含一组抽屉。
2.标准：地柜深度600mm，高800mm，台面做挡水沿；
3.地柜超深或超高费用另计；
4.低位灶台按实际需求制作。</v>
          </cell>
          <cell r="D59" t="str">
            <v>米</v>
          </cell>
        </row>
        <row r="60">
          <cell r="B60" t="str">
            <v>坐便椅</v>
          </cell>
          <cell r="C60" t="str">
            <v>坐面宽度53CM、便孔尺寸22*25CM、坐面高度40-50CM、扶手高度45-55CM、后背高度64-74CM；产品净重5.8KG</v>
          </cell>
          <cell r="D60" t="str">
            <v>个</v>
          </cell>
        </row>
        <row r="61">
          <cell r="B61" t="str">
            <v>总计</v>
          </cell>
          <cell r="C61">
            <v>613718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7"/>
  <sheetViews>
    <sheetView tabSelected="1" workbookViewId="0">
      <selection activeCell="H4" sqref="H4"/>
    </sheetView>
  </sheetViews>
  <sheetFormatPr defaultColWidth="9" defaultRowHeight="25" customHeight="1" outlineLevelCol="4"/>
  <cols>
    <col min="1" max="1" width="6.75" customWidth="1"/>
    <col min="2" max="2" width="23.625" style="27" customWidth="1"/>
    <col min="3" max="3" width="24" style="27" customWidth="1"/>
    <col min="4" max="4" width="32.75" style="27" customWidth="1"/>
    <col min="5" max="16384" width="9" style="27"/>
  </cols>
  <sheetData>
    <row r="1" s="27" customFormat="1" ht="54" customHeight="1" spans="2:4">
      <c r="B1" s="49" t="s">
        <v>0</v>
      </c>
      <c r="C1" s="49"/>
      <c r="D1" s="49"/>
    </row>
    <row r="2" s="27" customFormat="1" customHeight="1" spans="1:4">
      <c r="A2" s="30" t="s">
        <v>1</v>
      </c>
      <c r="B2" s="50" t="s">
        <v>2</v>
      </c>
      <c r="C2" s="50" t="s">
        <v>3</v>
      </c>
      <c r="D2" s="30" t="s">
        <v>4</v>
      </c>
    </row>
    <row r="3" s="27" customFormat="1" customHeight="1" spans="1:5">
      <c r="A3" s="41">
        <v>1</v>
      </c>
      <c r="B3" s="51" t="s">
        <v>5</v>
      </c>
      <c r="C3" s="51" t="s">
        <v>6</v>
      </c>
      <c r="D3" s="41" t="s">
        <v>7</v>
      </c>
      <c r="E3" s="28"/>
    </row>
    <row r="4" s="27" customFormat="1" customHeight="1" spans="1:5">
      <c r="A4" s="41">
        <v>2</v>
      </c>
      <c r="B4" s="51" t="s">
        <v>8</v>
      </c>
      <c r="C4" s="51" t="s">
        <v>6</v>
      </c>
      <c r="D4" s="41" t="s">
        <v>7</v>
      </c>
      <c r="E4" s="28"/>
    </row>
    <row r="5" s="27" customFormat="1" customHeight="1" spans="1:5">
      <c r="A5" s="41">
        <v>3</v>
      </c>
      <c r="B5" s="51" t="s">
        <v>9</v>
      </c>
      <c r="C5" s="51" t="s">
        <v>6</v>
      </c>
      <c r="D5" s="41" t="s">
        <v>7</v>
      </c>
      <c r="E5" s="28"/>
    </row>
    <row r="6" s="27" customFormat="1" customHeight="1" spans="1:5">
      <c r="A6" s="41">
        <v>4</v>
      </c>
      <c r="B6" s="51" t="s">
        <v>10</v>
      </c>
      <c r="C6" s="51" t="s">
        <v>6</v>
      </c>
      <c r="D6" s="41" t="s">
        <v>7</v>
      </c>
      <c r="E6" s="28"/>
    </row>
    <row r="7" s="27" customFormat="1" customHeight="1" spans="1:5">
      <c r="A7" s="41">
        <v>5</v>
      </c>
      <c r="B7" s="41" t="s">
        <v>11</v>
      </c>
      <c r="C7" s="41" t="s">
        <v>6</v>
      </c>
      <c r="D7" s="41" t="s">
        <v>12</v>
      </c>
      <c r="E7" s="28"/>
    </row>
    <row r="8" s="27" customFormat="1" customHeight="1" spans="1:5">
      <c r="A8" s="41">
        <v>6</v>
      </c>
      <c r="B8" s="51" t="s">
        <v>13</v>
      </c>
      <c r="C8" s="51" t="s">
        <v>14</v>
      </c>
      <c r="D8" s="41" t="s">
        <v>7</v>
      </c>
      <c r="E8" s="28"/>
    </row>
    <row r="9" s="27" customFormat="1" customHeight="1" spans="1:5">
      <c r="A9" s="41">
        <v>7</v>
      </c>
      <c r="B9" s="51" t="s">
        <v>15</v>
      </c>
      <c r="C9" s="51" t="s">
        <v>14</v>
      </c>
      <c r="D9" s="41" t="s">
        <v>7</v>
      </c>
      <c r="E9" s="28"/>
    </row>
    <row r="10" s="27" customFormat="1" customHeight="1" spans="1:5">
      <c r="A10" s="41">
        <v>8</v>
      </c>
      <c r="B10" s="51" t="s">
        <v>16</v>
      </c>
      <c r="C10" s="51" t="s">
        <v>14</v>
      </c>
      <c r="D10" s="41" t="s">
        <v>7</v>
      </c>
      <c r="E10" s="28"/>
    </row>
    <row r="11" s="27" customFormat="1" customHeight="1" spans="1:5">
      <c r="A11" s="41">
        <v>9</v>
      </c>
      <c r="B11" s="51" t="s">
        <v>17</v>
      </c>
      <c r="C11" s="51" t="s">
        <v>14</v>
      </c>
      <c r="D11" s="41" t="s">
        <v>7</v>
      </c>
      <c r="E11" s="28"/>
    </row>
    <row r="12" s="27" customFormat="1" customHeight="1" spans="1:5">
      <c r="A12" s="41">
        <v>10</v>
      </c>
      <c r="B12" s="17" t="s">
        <v>18</v>
      </c>
      <c r="C12" s="17" t="s">
        <v>14</v>
      </c>
      <c r="D12" s="41" t="s">
        <v>19</v>
      </c>
      <c r="E12" s="28"/>
    </row>
    <row r="13" s="27" customFormat="1" customHeight="1" spans="1:5">
      <c r="A13" s="41">
        <v>11</v>
      </c>
      <c r="B13" s="17" t="s">
        <v>20</v>
      </c>
      <c r="C13" s="17" t="s">
        <v>14</v>
      </c>
      <c r="D13" s="41" t="s">
        <v>19</v>
      </c>
      <c r="E13" s="28"/>
    </row>
    <row r="14" s="27" customFormat="1" customHeight="1" spans="1:5">
      <c r="A14" s="41">
        <v>12</v>
      </c>
      <c r="B14" s="17" t="s">
        <v>21</v>
      </c>
      <c r="C14" s="17" t="s">
        <v>14</v>
      </c>
      <c r="D14" s="41" t="s">
        <v>19</v>
      </c>
      <c r="E14" s="28"/>
    </row>
    <row r="15" s="27" customFormat="1" customHeight="1" spans="1:5">
      <c r="A15" s="41">
        <v>13</v>
      </c>
      <c r="B15" s="17" t="s">
        <v>22</v>
      </c>
      <c r="C15" s="17" t="s">
        <v>14</v>
      </c>
      <c r="D15" s="41" t="s">
        <v>19</v>
      </c>
      <c r="E15" s="28"/>
    </row>
    <row r="16" s="27" customFormat="1" customHeight="1" spans="1:5">
      <c r="A16" s="41">
        <v>14</v>
      </c>
      <c r="B16" s="17" t="s">
        <v>23</v>
      </c>
      <c r="C16" s="17" t="s">
        <v>14</v>
      </c>
      <c r="D16" s="41" t="s">
        <v>19</v>
      </c>
      <c r="E16" s="28"/>
    </row>
    <row r="17" s="27" customFormat="1" customHeight="1" spans="1:5">
      <c r="A17" s="41">
        <v>15</v>
      </c>
      <c r="B17" s="17" t="s">
        <v>24</v>
      </c>
      <c r="C17" s="17" t="s">
        <v>14</v>
      </c>
      <c r="D17" s="41" t="s">
        <v>19</v>
      </c>
      <c r="E17" s="28"/>
    </row>
    <row r="18" s="27" customFormat="1" customHeight="1" spans="1:5">
      <c r="A18" s="41">
        <v>16</v>
      </c>
      <c r="B18" s="51" t="s">
        <v>25</v>
      </c>
      <c r="C18" s="51" t="s">
        <v>26</v>
      </c>
      <c r="D18" s="41" t="s">
        <v>7</v>
      </c>
      <c r="E18" s="28"/>
    </row>
    <row r="19" s="27" customFormat="1" customHeight="1" spans="1:5">
      <c r="A19" s="41">
        <v>17</v>
      </c>
      <c r="B19" s="51" t="s">
        <v>27</v>
      </c>
      <c r="C19" s="51" t="s">
        <v>26</v>
      </c>
      <c r="D19" s="41" t="s">
        <v>7</v>
      </c>
      <c r="E19" s="28"/>
    </row>
    <row r="20" s="27" customFormat="1" customHeight="1" spans="1:5">
      <c r="A20" s="41">
        <v>18</v>
      </c>
      <c r="B20" s="51" t="s">
        <v>28</v>
      </c>
      <c r="C20" s="51" t="s">
        <v>26</v>
      </c>
      <c r="D20" s="41" t="s">
        <v>7</v>
      </c>
      <c r="E20" s="28"/>
    </row>
    <row r="21" s="27" customFormat="1" customHeight="1" spans="1:5">
      <c r="A21" s="41">
        <v>19</v>
      </c>
      <c r="B21" s="51" t="s">
        <v>29</v>
      </c>
      <c r="C21" s="51" t="s">
        <v>26</v>
      </c>
      <c r="D21" s="41" t="s">
        <v>7</v>
      </c>
      <c r="E21" s="28"/>
    </row>
    <row r="22" s="27" customFormat="1" customHeight="1" spans="1:5">
      <c r="A22" s="41">
        <v>20</v>
      </c>
      <c r="B22" s="51" t="s">
        <v>30</v>
      </c>
      <c r="C22" s="51" t="s">
        <v>26</v>
      </c>
      <c r="D22" s="41" t="s">
        <v>7</v>
      </c>
      <c r="E22" s="28"/>
    </row>
    <row r="23" s="27" customFormat="1" customHeight="1" spans="1:5">
      <c r="A23" s="41">
        <v>21</v>
      </c>
      <c r="B23" s="41" t="s">
        <v>31</v>
      </c>
      <c r="C23" s="41" t="s">
        <v>26</v>
      </c>
      <c r="D23" s="41" t="s">
        <v>12</v>
      </c>
      <c r="E23" s="28"/>
    </row>
    <row r="24" s="27" customFormat="1" customHeight="1" spans="1:5">
      <c r="A24" s="41">
        <v>22</v>
      </c>
      <c r="B24" s="41" t="s">
        <v>32</v>
      </c>
      <c r="C24" s="41" t="s">
        <v>26</v>
      </c>
      <c r="D24" s="41" t="s">
        <v>12</v>
      </c>
      <c r="E24" s="28"/>
    </row>
    <row r="25" s="27" customFormat="1" customHeight="1" spans="1:5">
      <c r="A25" s="41">
        <v>23</v>
      </c>
      <c r="B25" s="41" t="s">
        <v>33</v>
      </c>
      <c r="C25" s="41" t="s">
        <v>26</v>
      </c>
      <c r="D25" s="41" t="s">
        <v>12</v>
      </c>
      <c r="E25" s="28"/>
    </row>
    <row r="26" s="27" customFormat="1" customHeight="1" spans="1:5">
      <c r="A26" s="41">
        <v>24</v>
      </c>
      <c r="B26" s="41" t="s">
        <v>34</v>
      </c>
      <c r="C26" s="41" t="s">
        <v>26</v>
      </c>
      <c r="D26" s="41" t="s">
        <v>12</v>
      </c>
      <c r="E26" s="28"/>
    </row>
    <row r="27" s="27" customFormat="1" customHeight="1" spans="1:5">
      <c r="A27" s="41">
        <v>25</v>
      </c>
      <c r="B27" s="41" t="s">
        <v>35</v>
      </c>
      <c r="C27" s="41" t="s">
        <v>26</v>
      </c>
      <c r="D27" s="41" t="s">
        <v>12</v>
      </c>
      <c r="E27" s="28"/>
    </row>
    <row r="28" s="27" customFormat="1" customHeight="1" spans="1:5">
      <c r="A28" s="41">
        <v>26</v>
      </c>
      <c r="B28" s="41" t="s">
        <v>36</v>
      </c>
      <c r="C28" s="41" t="s">
        <v>26</v>
      </c>
      <c r="D28" s="41" t="s">
        <v>12</v>
      </c>
      <c r="E28" s="28"/>
    </row>
    <row r="29" s="27" customFormat="1" customHeight="1" spans="1:5">
      <c r="A29" s="41">
        <v>27</v>
      </c>
      <c r="B29" s="41" t="s">
        <v>37</v>
      </c>
      <c r="C29" s="41" t="s">
        <v>26</v>
      </c>
      <c r="D29" s="41" t="s">
        <v>12</v>
      </c>
      <c r="E29" s="28"/>
    </row>
    <row r="30" s="27" customFormat="1" customHeight="1" spans="1:5">
      <c r="A30" s="41">
        <v>28</v>
      </c>
      <c r="B30" s="41" t="s">
        <v>38</v>
      </c>
      <c r="C30" s="41" t="s">
        <v>26</v>
      </c>
      <c r="D30" s="41" t="s">
        <v>12</v>
      </c>
      <c r="E30" s="28"/>
    </row>
    <row r="31" s="27" customFormat="1" customHeight="1" spans="1:5">
      <c r="A31" s="41">
        <v>29</v>
      </c>
      <c r="B31" s="17" t="s">
        <v>39</v>
      </c>
      <c r="C31" s="17" t="s">
        <v>26</v>
      </c>
      <c r="D31" s="41" t="s">
        <v>19</v>
      </c>
      <c r="E31" s="28"/>
    </row>
    <row r="32" s="27" customFormat="1" customHeight="1" spans="1:5">
      <c r="A32" s="41">
        <v>30</v>
      </c>
      <c r="B32" s="9" t="s">
        <v>40</v>
      </c>
      <c r="C32" s="41" t="s">
        <v>41</v>
      </c>
      <c r="D32" s="41" t="s">
        <v>42</v>
      </c>
      <c r="E32" s="28"/>
    </row>
    <row r="33" s="27" customFormat="1" customHeight="1" spans="1:5">
      <c r="A33" s="41">
        <v>31</v>
      </c>
      <c r="B33" s="51" t="s">
        <v>43</v>
      </c>
      <c r="C33" s="51" t="s">
        <v>44</v>
      </c>
      <c r="D33" s="41" t="s">
        <v>7</v>
      </c>
      <c r="E33" s="28"/>
    </row>
    <row r="34" s="27" customFormat="1" customHeight="1" spans="1:5">
      <c r="A34" s="41">
        <v>32</v>
      </c>
      <c r="B34" s="51" t="s">
        <v>45</v>
      </c>
      <c r="C34" s="51" t="s">
        <v>44</v>
      </c>
      <c r="D34" s="41" t="s">
        <v>7</v>
      </c>
      <c r="E34" s="28"/>
    </row>
    <row r="35" s="27" customFormat="1" customHeight="1" spans="1:5">
      <c r="A35" s="41">
        <v>33</v>
      </c>
      <c r="B35" s="41" t="s">
        <v>46</v>
      </c>
      <c r="C35" s="41" t="s">
        <v>44</v>
      </c>
      <c r="D35" s="41" t="s">
        <v>12</v>
      </c>
      <c r="E35" s="28"/>
    </row>
    <row r="36" s="27" customFormat="1" customHeight="1" spans="1:5">
      <c r="A36" s="41">
        <v>34</v>
      </c>
      <c r="B36" s="41" t="s">
        <v>47</v>
      </c>
      <c r="C36" s="41" t="s">
        <v>44</v>
      </c>
      <c r="D36" s="41" t="s">
        <v>12</v>
      </c>
      <c r="E36" s="28"/>
    </row>
    <row r="37" s="27" customFormat="1" customHeight="1" spans="1:5">
      <c r="A37" s="41">
        <v>35</v>
      </c>
      <c r="B37" s="41" t="s">
        <v>48</v>
      </c>
      <c r="C37" s="41" t="s">
        <v>44</v>
      </c>
      <c r="D37" s="41" t="s">
        <v>12</v>
      </c>
      <c r="E37" s="28"/>
    </row>
    <row r="38" s="27" customFormat="1" customHeight="1" spans="1:5">
      <c r="A38" s="41">
        <v>36</v>
      </c>
      <c r="B38" s="41" t="s">
        <v>49</v>
      </c>
      <c r="C38" s="41" t="s">
        <v>44</v>
      </c>
      <c r="D38" s="41" t="s">
        <v>12</v>
      </c>
      <c r="E38" s="28"/>
    </row>
    <row r="39" s="27" customFormat="1" customHeight="1" spans="1:5">
      <c r="A39" s="41">
        <v>37</v>
      </c>
      <c r="B39" s="17" t="s">
        <v>50</v>
      </c>
      <c r="C39" s="17" t="s">
        <v>44</v>
      </c>
      <c r="D39" s="41" t="s">
        <v>19</v>
      </c>
      <c r="E39" s="28"/>
    </row>
    <row r="40" s="27" customFormat="1" customHeight="1" spans="1:5">
      <c r="A40" s="41">
        <v>38</v>
      </c>
      <c r="B40" s="17" t="s">
        <v>51</v>
      </c>
      <c r="C40" s="17" t="s">
        <v>44</v>
      </c>
      <c r="D40" s="41" t="s">
        <v>19</v>
      </c>
      <c r="E40" s="28"/>
    </row>
    <row r="41" s="27" customFormat="1" customHeight="1" spans="1:5">
      <c r="A41" s="41">
        <v>39</v>
      </c>
      <c r="B41" s="17" t="s">
        <v>52</v>
      </c>
      <c r="C41" s="17" t="s">
        <v>44</v>
      </c>
      <c r="D41" s="41" t="s">
        <v>19</v>
      </c>
      <c r="E41" s="28"/>
    </row>
    <row r="42" s="27" customFormat="1" customHeight="1" spans="1:5">
      <c r="A42" s="41">
        <v>40</v>
      </c>
      <c r="B42" s="17" t="s">
        <v>53</v>
      </c>
      <c r="C42" s="17" t="s">
        <v>54</v>
      </c>
      <c r="D42" s="41" t="s">
        <v>19</v>
      </c>
      <c r="E42" s="28"/>
    </row>
    <row r="43" s="27" customFormat="1" customHeight="1" spans="1:5">
      <c r="A43" s="41">
        <v>41</v>
      </c>
      <c r="B43" s="17" t="s">
        <v>55</v>
      </c>
      <c r="C43" s="17" t="s">
        <v>54</v>
      </c>
      <c r="D43" s="41" t="s">
        <v>19</v>
      </c>
      <c r="E43" s="28"/>
    </row>
    <row r="44" s="27" customFormat="1" customHeight="1" spans="1:5">
      <c r="A44" s="41">
        <v>42</v>
      </c>
      <c r="B44" s="17" t="s">
        <v>56</v>
      </c>
      <c r="C44" s="17" t="s">
        <v>54</v>
      </c>
      <c r="D44" s="41" t="s">
        <v>19</v>
      </c>
      <c r="E44" s="28"/>
    </row>
    <row r="45" s="27" customFormat="1" customHeight="1" spans="1:5">
      <c r="A45" s="41">
        <v>43</v>
      </c>
      <c r="B45" s="51" t="s">
        <v>57</v>
      </c>
      <c r="C45" s="51" t="s">
        <v>58</v>
      </c>
      <c r="D45" s="41" t="s">
        <v>7</v>
      </c>
      <c r="E45" s="28"/>
    </row>
    <row r="46" s="27" customFormat="1" customHeight="1" spans="1:5">
      <c r="A46" s="41">
        <v>44</v>
      </c>
      <c r="B46" s="51" t="s">
        <v>59</v>
      </c>
      <c r="C46" s="51" t="s">
        <v>58</v>
      </c>
      <c r="D46" s="41" t="s">
        <v>7</v>
      </c>
      <c r="E46" s="28"/>
    </row>
    <row r="47" s="27" customFormat="1" customHeight="1" spans="1:5">
      <c r="A47" s="41">
        <v>45</v>
      </c>
      <c r="B47" s="51" t="s">
        <v>60</v>
      </c>
      <c r="C47" s="51" t="s">
        <v>58</v>
      </c>
      <c r="D47" s="41" t="s">
        <v>7</v>
      </c>
      <c r="E47" s="28"/>
    </row>
    <row r="48" s="27" customFormat="1" customHeight="1" spans="1:5">
      <c r="A48" s="41">
        <v>46</v>
      </c>
      <c r="B48" s="51" t="s">
        <v>61</v>
      </c>
      <c r="C48" s="51" t="s">
        <v>58</v>
      </c>
      <c r="D48" s="41" t="s">
        <v>7</v>
      </c>
      <c r="E48" s="28"/>
    </row>
    <row r="49" s="27" customFormat="1" customHeight="1" spans="1:5">
      <c r="A49" s="41">
        <v>47</v>
      </c>
      <c r="B49" s="41" t="s">
        <v>62</v>
      </c>
      <c r="C49" s="41" t="s">
        <v>58</v>
      </c>
      <c r="D49" s="41" t="s">
        <v>12</v>
      </c>
      <c r="E49" s="28"/>
    </row>
    <row r="50" s="27" customFormat="1" customHeight="1" spans="1:5">
      <c r="A50" s="41">
        <v>48</v>
      </c>
      <c r="B50" s="41" t="s">
        <v>63</v>
      </c>
      <c r="C50" s="41" t="s">
        <v>58</v>
      </c>
      <c r="D50" s="41" t="s">
        <v>12</v>
      </c>
      <c r="E50" s="28"/>
    </row>
    <row r="51" s="27" customFormat="1" customHeight="1" spans="1:5">
      <c r="A51" s="41">
        <v>49</v>
      </c>
      <c r="B51" s="41" t="s">
        <v>64</v>
      </c>
      <c r="C51" s="41" t="s">
        <v>58</v>
      </c>
      <c r="D51" s="41" t="s">
        <v>12</v>
      </c>
      <c r="E51" s="28"/>
    </row>
    <row r="52" s="27" customFormat="1" customHeight="1" spans="1:5">
      <c r="A52" s="41">
        <v>50</v>
      </c>
      <c r="B52" s="41" t="s">
        <v>65</v>
      </c>
      <c r="C52" s="41" t="s">
        <v>58</v>
      </c>
      <c r="D52" s="41" t="s">
        <v>12</v>
      </c>
      <c r="E52" s="28"/>
    </row>
    <row r="53" s="27" customFormat="1" customHeight="1" spans="1:5">
      <c r="A53" s="41">
        <v>51</v>
      </c>
      <c r="B53" s="41" t="s">
        <v>66</v>
      </c>
      <c r="C53" s="41" t="s">
        <v>58</v>
      </c>
      <c r="D53" s="41" t="s">
        <v>12</v>
      </c>
      <c r="E53" s="28"/>
    </row>
    <row r="54" s="27" customFormat="1" customHeight="1" spans="1:5">
      <c r="A54" s="41">
        <v>52</v>
      </c>
      <c r="B54" s="41" t="s">
        <v>61</v>
      </c>
      <c r="C54" s="41" t="s">
        <v>58</v>
      </c>
      <c r="D54" s="41" t="s">
        <v>12</v>
      </c>
      <c r="E54" s="28"/>
    </row>
    <row r="55" s="27" customFormat="1" customHeight="1" spans="1:5">
      <c r="A55" s="41">
        <v>53</v>
      </c>
      <c r="B55" s="51" t="s">
        <v>67</v>
      </c>
      <c r="C55" s="51" t="s">
        <v>68</v>
      </c>
      <c r="D55" s="41" t="s">
        <v>7</v>
      </c>
      <c r="E55" s="28"/>
    </row>
    <row r="56" s="27" customFormat="1" customHeight="1" spans="1:5">
      <c r="A56" s="41">
        <v>54</v>
      </c>
      <c r="B56" s="41" t="s">
        <v>69</v>
      </c>
      <c r="C56" s="41" t="s">
        <v>68</v>
      </c>
      <c r="D56" s="41" t="s">
        <v>12</v>
      </c>
      <c r="E56" s="28"/>
    </row>
    <row r="57" s="27" customFormat="1" customHeight="1" spans="1:5">
      <c r="A57" s="41">
        <v>55</v>
      </c>
      <c r="B57" s="17" t="s">
        <v>70</v>
      </c>
      <c r="C57" s="17" t="s">
        <v>68</v>
      </c>
      <c r="D57" s="41" t="s">
        <v>19</v>
      </c>
      <c r="E57" s="28"/>
    </row>
    <row r="58" s="27" customFormat="1" customHeight="1" spans="1:5">
      <c r="A58" s="41">
        <v>56</v>
      </c>
      <c r="B58" s="6" t="s">
        <v>71</v>
      </c>
      <c r="C58" s="17" t="s">
        <v>68</v>
      </c>
      <c r="D58" s="41" t="s">
        <v>42</v>
      </c>
      <c r="E58" s="28"/>
    </row>
    <row r="59" s="27" customFormat="1" customHeight="1" spans="1:5">
      <c r="A59" s="41">
        <v>57</v>
      </c>
      <c r="B59" s="17" t="s">
        <v>72</v>
      </c>
      <c r="C59" s="17" t="s">
        <v>73</v>
      </c>
      <c r="D59" s="41" t="s">
        <v>19</v>
      </c>
      <c r="E59" s="28"/>
    </row>
    <row r="60" s="27" customFormat="1" customHeight="1" spans="1:5">
      <c r="A60" s="41">
        <v>58</v>
      </c>
      <c r="B60" s="17" t="s">
        <v>74</v>
      </c>
      <c r="C60" s="17" t="s">
        <v>73</v>
      </c>
      <c r="D60" s="41" t="s">
        <v>19</v>
      </c>
      <c r="E60" s="28"/>
    </row>
    <row r="61" s="27" customFormat="1" customHeight="1" spans="1:5">
      <c r="A61" s="41">
        <v>59</v>
      </c>
      <c r="B61" s="17" t="s">
        <v>75</v>
      </c>
      <c r="C61" s="17" t="s">
        <v>73</v>
      </c>
      <c r="D61" s="41" t="s">
        <v>19</v>
      </c>
      <c r="E61" s="28"/>
    </row>
    <row r="62" s="27" customFormat="1" customHeight="1" spans="1:5">
      <c r="A62" s="41">
        <v>60</v>
      </c>
      <c r="B62" s="41" t="s">
        <v>76</v>
      </c>
      <c r="C62" s="41" t="s">
        <v>77</v>
      </c>
      <c r="D62" s="41" t="s">
        <v>12</v>
      </c>
      <c r="E62" s="28"/>
    </row>
    <row r="63" s="27" customFormat="1" customHeight="1" spans="1:5">
      <c r="A63" s="41">
        <v>61</v>
      </c>
      <c r="B63" s="17" t="s">
        <v>78</v>
      </c>
      <c r="C63" s="17" t="s">
        <v>77</v>
      </c>
      <c r="D63" s="41" t="s">
        <v>19</v>
      </c>
      <c r="E63" s="28"/>
    </row>
    <row r="64" s="27" customFormat="1" customHeight="1" spans="1:5">
      <c r="A64" s="41">
        <v>62</v>
      </c>
      <c r="B64" s="17" t="s">
        <v>50</v>
      </c>
      <c r="C64" s="17" t="s">
        <v>77</v>
      </c>
      <c r="D64" s="41" t="s">
        <v>19</v>
      </c>
      <c r="E64" s="28"/>
    </row>
    <row r="65" s="27" customFormat="1" customHeight="1" spans="1:5">
      <c r="A65" s="41">
        <v>63</v>
      </c>
      <c r="B65" s="51" t="s">
        <v>79</v>
      </c>
      <c r="C65" s="51" t="s">
        <v>80</v>
      </c>
      <c r="D65" s="41" t="s">
        <v>7</v>
      </c>
      <c r="E65" s="28"/>
    </row>
    <row r="66" s="27" customFormat="1" customHeight="1" spans="1:5">
      <c r="A66" s="41">
        <v>64</v>
      </c>
      <c r="B66" s="51" t="s">
        <v>81</v>
      </c>
      <c r="C66" s="51" t="s">
        <v>80</v>
      </c>
      <c r="D66" s="41" t="s">
        <v>7</v>
      </c>
      <c r="E66" s="28"/>
    </row>
    <row r="67" s="27" customFormat="1" customHeight="1" spans="1:5">
      <c r="A67" s="41">
        <v>65</v>
      </c>
      <c r="B67" s="51" t="s">
        <v>82</v>
      </c>
      <c r="C67" s="51" t="s">
        <v>80</v>
      </c>
      <c r="D67" s="41" t="s">
        <v>7</v>
      </c>
      <c r="E67" s="28"/>
    </row>
    <row r="68" s="27" customFormat="1" customHeight="1" spans="1:5">
      <c r="A68" s="41">
        <v>66</v>
      </c>
      <c r="B68" s="51" t="s">
        <v>83</v>
      </c>
      <c r="C68" s="51" t="s">
        <v>80</v>
      </c>
      <c r="D68" s="41" t="s">
        <v>7</v>
      </c>
      <c r="E68" s="28"/>
    </row>
    <row r="69" s="27" customFormat="1" customHeight="1" spans="1:5">
      <c r="A69" s="41">
        <v>67</v>
      </c>
      <c r="B69" s="51" t="s">
        <v>84</v>
      </c>
      <c r="C69" s="51" t="s">
        <v>80</v>
      </c>
      <c r="D69" s="41" t="s">
        <v>7</v>
      </c>
      <c r="E69" s="28"/>
    </row>
    <row r="70" s="27" customFormat="1" customHeight="1" spans="1:5">
      <c r="A70" s="41">
        <v>68</v>
      </c>
      <c r="B70" s="51" t="s">
        <v>85</v>
      </c>
      <c r="C70" s="51" t="s">
        <v>80</v>
      </c>
      <c r="D70" s="41" t="s">
        <v>7</v>
      </c>
      <c r="E70" s="28"/>
    </row>
    <row r="71" s="27" customFormat="1" customHeight="1" spans="1:5">
      <c r="A71" s="41">
        <v>69</v>
      </c>
      <c r="B71" s="51" t="s">
        <v>86</v>
      </c>
      <c r="C71" s="51" t="s">
        <v>80</v>
      </c>
      <c r="D71" s="41" t="s">
        <v>7</v>
      </c>
      <c r="E71" s="28"/>
    </row>
    <row r="72" s="27" customFormat="1" customHeight="1" spans="1:5">
      <c r="A72" s="41">
        <v>70</v>
      </c>
      <c r="B72" s="17" t="s">
        <v>87</v>
      </c>
      <c r="C72" s="17" t="s">
        <v>80</v>
      </c>
      <c r="D72" s="41" t="s">
        <v>19</v>
      </c>
      <c r="E72" s="28"/>
    </row>
    <row r="73" s="27" customFormat="1" customHeight="1" spans="1:5">
      <c r="A73" s="41">
        <v>71</v>
      </c>
      <c r="B73" s="17" t="s">
        <v>88</v>
      </c>
      <c r="C73" s="17" t="s">
        <v>80</v>
      </c>
      <c r="D73" s="41" t="s">
        <v>19</v>
      </c>
      <c r="E73" s="28"/>
    </row>
    <row r="74" s="27" customFormat="1" customHeight="1" spans="1:5">
      <c r="A74" s="41">
        <v>72</v>
      </c>
      <c r="B74" s="17" t="s">
        <v>89</v>
      </c>
      <c r="C74" s="17" t="s">
        <v>80</v>
      </c>
      <c r="D74" s="41" t="s">
        <v>19</v>
      </c>
      <c r="E74" s="28"/>
    </row>
    <row r="75" s="27" customFormat="1" customHeight="1" spans="1:5">
      <c r="A75" s="41">
        <v>73</v>
      </c>
      <c r="B75" s="51" t="s">
        <v>90</v>
      </c>
      <c r="C75" s="51" t="s">
        <v>91</v>
      </c>
      <c r="D75" s="41" t="s">
        <v>7</v>
      </c>
      <c r="E75" s="28"/>
    </row>
    <row r="76" s="27" customFormat="1" customHeight="1" spans="1:5">
      <c r="A76" s="41">
        <v>74</v>
      </c>
      <c r="B76" s="51" t="s">
        <v>92</v>
      </c>
      <c r="C76" s="51" t="s">
        <v>91</v>
      </c>
      <c r="D76" s="41" t="s">
        <v>7</v>
      </c>
      <c r="E76" s="28"/>
    </row>
    <row r="77" s="27" customFormat="1" customHeight="1" spans="1:5">
      <c r="A77" s="41">
        <v>75</v>
      </c>
      <c r="B77" s="41" t="s">
        <v>93</v>
      </c>
      <c r="C77" s="41" t="s">
        <v>91</v>
      </c>
      <c r="D77" s="41" t="s">
        <v>12</v>
      </c>
      <c r="E77" s="28"/>
    </row>
    <row r="78" s="27" customFormat="1" customHeight="1" spans="1:5">
      <c r="A78" s="41">
        <v>76</v>
      </c>
      <c r="B78" s="41" t="s">
        <v>94</v>
      </c>
      <c r="C78" s="41" t="s">
        <v>91</v>
      </c>
      <c r="D78" s="41" t="s">
        <v>12</v>
      </c>
      <c r="E78" s="28"/>
    </row>
    <row r="79" s="27" customFormat="1" customHeight="1" spans="1:5">
      <c r="A79" s="41">
        <v>77</v>
      </c>
      <c r="B79" s="41" t="s">
        <v>95</v>
      </c>
      <c r="C79" s="41" t="s">
        <v>91</v>
      </c>
      <c r="D79" s="41" t="s">
        <v>12</v>
      </c>
      <c r="E79" s="28"/>
    </row>
    <row r="80" s="27" customFormat="1" customHeight="1" spans="1:5">
      <c r="A80" s="41">
        <v>78</v>
      </c>
      <c r="B80" s="17" t="s">
        <v>96</v>
      </c>
      <c r="C80" s="17" t="s">
        <v>91</v>
      </c>
      <c r="D80" s="41" t="s">
        <v>19</v>
      </c>
      <c r="E80" s="28"/>
    </row>
    <row r="81" s="27" customFormat="1" customHeight="1" spans="1:5">
      <c r="A81" s="41">
        <v>79</v>
      </c>
      <c r="B81" s="51" t="s">
        <v>97</v>
      </c>
      <c r="C81" s="51" t="s">
        <v>98</v>
      </c>
      <c r="D81" s="41" t="s">
        <v>7</v>
      </c>
      <c r="E81" s="28"/>
    </row>
    <row r="82" s="27" customFormat="1" customHeight="1" spans="1:5">
      <c r="A82" s="41">
        <v>80</v>
      </c>
      <c r="B82" s="51" t="s">
        <v>99</v>
      </c>
      <c r="C82" s="51" t="s">
        <v>98</v>
      </c>
      <c r="D82" s="41" t="s">
        <v>7</v>
      </c>
      <c r="E82" s="28"/>
    </row>
    <row r="83" s="27" customFormat="1" customHeight="1" spans="1:5">
      <c r="A83" s="41">
        <v>81</v>
      </c>
      <c r="B83" s="51" t="s">
        <v>100</v>
      </c>
      <c r="C83" s="51" t="s">
        <v>98</v>
      </c>
      <c r="D83" s="41" t="s">
        <v>7</v>
      </c>
      <c r="E83" s="28"/>
    </row>
    <row r="84" s="27" customFormat="1" customHeight="1" spans="1:5">
      <c r="A84" s="41">
        <v>82</v>
      </c>
      <c r="B84" s="51" t="s">
        <v>101</v>
      </c>
      <c r="C84" s="51" t="s">
        <v>98</v>
      </c>
      <c r="D84" s="41" t="s">
        <v>7</v>
      </c>
      <c r="E84" s="28"/>
    </row>
    <row r="85" s="27" customFormat="1" customHeight="1" spans="1:5">
      <c r="A85" s="41">
        <v>83</v>
      </c>
      <c r="B85" s="51" t="s">
        <v>102</v>
      </c>
      <c r="C85" s="51" t="s">
        <v>98</v>
      </c>
      <c r="D85" s="41" t="s">
        <v>7</v>
      </c>
      <c r="E85" s="28"/>
    </row>
    <row r="86" s="27" customFormat="1" customHeight="1" spans="1:4">
      <c r="A86" s="41">
        <v>84</v>
      </c>
      <c r="B86" s="17" t="s">
        <v>103</v>
      </c>
      <c r="C86" s="17" t="s">
        <v>98</v>
      </c>
      <c r="D86" s="41" t="s">
        <v>19</v>
      </c>
    </row>
    <row r="87" s="27" customFormat="1" customHeight="1" spans="1:4">
      <c r="A87" s="41">
        <v>85</v>
      </c>
      <c r="B87" s="17" t="s">
        <v>104</v>
      </c>
      <c r="C87" s="17" t="s">
        <v>98</v>
      </c>
      <c r="D87" s="41" t="s">
        <v>19</v>
      </c>
    </row>
    <row r="88" s="27" customFormat="1" customHeight="1" spans="1:4">
      <c r="A88" s="41">
        <v>86</v>
      </c>
      <c r="B88" s="17" t="s">
        <v>105</v>
      </c>
      <c r="C88" s="17" t="s">
        <v>106</v>
      </c>
      <c r="D88" s="41" t="s">
        <v>19</v>
      </c>
    </row>
    <row r="89" s="27" customFormat="1" customHeight="1" spans="1:4">
      <c r="A89" s="41">
        <v>87</v>
      </c>
      <c r="B89" s="17" t="s">
        <v>107</v>
      </c>
      <c r="C89" s="17" t="s">
        <v>106</v>
      </c>
      <c r="D89" s="41" t="s">
        <v>19</v>
      </c>
    </row>
    <row r="90" s="27" customFormat="1" customHeight="1" spans="1:4">
      <c r="A90" s="41">
        <v>88</v>
      </c>
      <c r="B90" s="17" t="s">
        <v>108</v>
      </c>
      <c r="C90" s="17" t="s">
        <v>106</v>
      </c>
      <c r="D90" s="41" t="s">
        <v>19</v>
      </c>
    </row>
    <row r="91" s="27" customFormat="1" customHeight="1" spans="1:4">
      <c r="A91" s="41">
        <v>89</v>
      </c>
      <c r="B91" s="17" t="s">
        <v>109</v>
      </c>
      <c r="C91" s="17" t="s">
        <v>106</v>
      </c>
      <c r="D91" s="41" t="s">
        <v>19</v>
      </c>
    </row>
    <row r="92" s="27" customFormat="1" customHeight="1" spans="1:4">
      <c r="A92" s="41">
        <v>90</v>
      </c>
      <c r="B92" s="41" t="s">
        <v>110</v>
      </c>
      <c r="C92" s="41" t="s">
        <v>111</v>
      </c>
      <c r="D92" s="41" t="s">
        <v>12</v>
      </c>
    </row>
    <row r="93" s="27" customFormat="1" customHeight="1" spans="1:4">
      <c r="A93" s="41">
        <v>91</v>
      </c>
      <c r="B93" s="41" t="s">
        <v>112</v>
      </c>
      <c r="C93" s="41" t="s">
        <v>111</v>
      </c>
      <c r="D93" s="41" t="s">
        <v>12</v>
      </c>
    </row>
    <row r="94" s="27" customFormat="1" customHeight="1" spans="1:4">
      <c r="A94" s="41">
        <v>92</v>
      </c>
      <c r="B94" s="41" t="s">
        <v>113</v>
      </c>
      <c r="C94" s="41" t="s">
        <v>111</v>
      </c>
      <c r="D94" s="41" t="s">
        <v>12</v>
      </c>
    </row>
    <row r="95" s="27" customFormat="1" customHeight="1" spans="1:4">
      <c r="A95" s="41">
        <v>93</v>
      </c>
      <c r="B95" s="6" t="s">
        <v>114</v>
      </c>
      <c r="C95" s="41" t="s">
        <v>111</v>
      </c>
      <c r="D95" s="41" t="s">
        <v>42</v>
      </c>
    </row>
    <row r="96" s="27" customFormat="1" customHeight="1" spans="1:4">
      <c r="A96" s="41">
        <v>94</v>
      </c>
      <c r="B96" s="51" t="s">
        <v>115</v>
      </c>
      <c r="C96" s="51" t="s">
        <v>116</v>
      </c>
      <c r="D96" s="41" t="s">
        <v>7</v>
      </c>
    </row>
    <row r="97" s="27" customFormat="1" customHeight="1" spans="1:4">
      <c r="A97" s="41">
        <v>95</v>
      </c>
      <c r="B97" s="51" t="s">
        <v>117</v>
      </c>
      <c r="C97" s="51" t="s">
        <v>116</v>
      </c>
      <c r="D97" s="41" t="s">
        <v>7</v>
      </c>
    </row>
    <row r="98" s="27" customFormat="1" customHeight="1" spans="1:4">
      <c r="A98" s="41">
        <v>96</v>
      </c>
      <c r="B98" s="51" t="s">
        <v>118</v>
      </c>
      <c r="C98" s="51" t="s">
        <v>116</v>
      </c>
      <c r="D98" s="41" t="s">
        <v>7</v>
      </c>
    </row>
    <row r="99" s="27" customFormat="1" customHeight="1" spans="1:4">
      <c r="A99" s="41">
        <v>97</v>
      </c>
      <c r="B99" s="17" t="s">
        <v>119</v>
      </c>
      <c r="C99" s="17" t="s">
        <v>120</v>
      </c>
      <c r="D99" s="41" t="s">
        <v>19</v>
      </c>
    </row>
    <row r="100" s="27" customFormat="1" customHeight="1" spans="1:4">
      <c r="A100" s="41">
        <v>98</v>
      </c>
      <c r="B100" s="17" t="s">
        <v>121</v>
      </c>
      <c r="C100" s="17" t="s">
        <v>120</v>
      </c>
      <c r="D100" s="41" t="s">
        <v>19</v>
      </c>
    </row>
    <row r="101" s="27" customFormat="1" customHeight="1" spans="1:4">
      <c r="A101" s="41">
        <v>99</v>
      </c>
      <c r="B101" s="6" t="s">
        <v>122</v>
      </c>
      <c r="C101" s="41" t="s">
        <v>120</v>
      </c>
      <c r="D101" s="41" t="s">
        <v>42</v>
      </c>
    </row>
    <row r="102" s="27" customFormat="1" customHeight="1" spans="1:4">
      <c r="A102" s="41">
        <v>100</v>
      </c>
      <c r="B102" s="9" t="s">
        <v>123</v>
      </c>
      <c r="C102" s="41" t="s">
        <v>120</v>
      </c>
      <c r="D102" s="41" t="s">
        <v>42</v>
      </c>
    </row>
    <row r="103" s="27" customFormat="1" customHeight="1" spans="1:4">
      <c r="A103" s="41">
        <v>101</v>
      </c>
      <c r="B103" s="51" t="s">
        <v>124</v>
      </c>
      <c r="C103" s="51" t="s">
        <v>125</v>
      </c>
      <c r="D103" s="41" t="s">
        <v>7</v>
      </c>
    </row>
    <row r="104" s="27" customFormat="1" customHeight="1" spans="1:4">
      <c r="A104" s="41">
        <v>102</v>
      </c>
      <c r="B104" s="51" t="s">
        <v>126</v>
      </c>
      <c r="C104" s="51" t="s">
        <v>125</v>
      </c>
      <c r="D104" s="41" t="s">
        <v>7</v>
      </c>
    </row>
    <row r="105" s="27" customFormat="1" customHeight="1" spans="1:4">
      <c r="A105" s="41">
        <v>103</v>
      </c>
      <c r="B105" s="9" t="s">
        <v>127</v>
      </c>
      <c r="C105" s="41" t="s">
        <v>125</v>
      </c>
      <c r="D105" s="41" t="s">
        <v>42</v>
      </c>
    </row>
    <row r="106" s="27" customFormat="1" customHeight="1" spans="1:4">
      <c r="A106" s="41">
        <v>104</v>
      </c>
      <c r="B106" s="17" t="s">
        <v>128</v>
      </c>
      <c r="C106" s="17" t="s">
        <v>129</v>
      </c>
      <c r="D106" s="41" t="s">
        <v>19</v>
      </c>
    </row>
    <row r="107" s="27" customFormat="1" customHeight="1" spans="1:4">
      <c r="A107" s="41">
        <v>105</v>
      </c>
      <c r="B107" s="6" t="s">
        <v>130</v>
      </c>
      <c r="C107" s="41" t="s">
        <v>129</v>
      </c>
      <c r="D107" s="41" t="s">
        <v>42</v>
      </c>
    </row>
    <row r="108" s="27" customFormat="1" customHeight="1" spans="1:4">
      <c r="A108" s="41">
        <v>106</v>
      </c>
      <c r="B108" s="41" t="s">
        <v>131</v>
      </c>
      <c r="C108" s="41" t="s">
        <v>132</v>
      </c>
      <c r="D108" s="41" t="s">
        <v>12</v>
      </c>
    </row>
    <row r="109" s="27" customFormat="1" customHeight="1" spans="1:4">
      <c r="A109" s="41">
        <v>107</v>
      </c>
      <c r="B109" s="41" t="s">
        <v>133</v>
      </c>
      <c r="C109" s="41" t="s">
        <v>132</v>
      </c>
      <c r="D109" s="41" t="s">
        <v>12</v>
      </c>
    </row>
    <row r="110" s="27" customFormat="1" customHeight="1" spans="1:4">
      <c r="A110" s="41">
        <v>108</v>
      </c>
      <c r="B110" s="17" t="s">
        <v>134</v>
      </c>
      <c r="C110" s="17" t="s">
        <v>132</v>
      </c>
      <c r="D110" s="41" t="s">
        <v>19</v>
      </c>
    </row>
    <row r="111" s="27" customFormat="1" customHeight="1" spans="1:4">
      <c r="A111" s="41">
        <v>109</v>
      </c>
      <c r="B111" s="17" t="s">
        <v>135</v>
      </c>
      <c r="C111" s="17" t="s">
        <v>132</v>
      </c>
      <c r="D111" s="41" t="s">
        <v>19</v>
      </c>
    </row>
    <row r="112" s="27" customFormat="1" customHeight="1" spans="1:4">
      <c r="A112" s="41">
        <v>110</v>
      </c>
      <c r="B112" s="17" t="s">
        <v>136</v>
      </c>
      <c r="C112" s="17" t="s">
        <v>132</v>
      </c>
      <c r="D112" s="41" t="s">
        <v>19</v>
      </c>
    </row>
    <row r="113" s="27" customFormat="1" customHeight="1" spans="1:4">
      <c r="A113" s="41">
        <v>111</v>
      </c>
      <c r="B113" s="17" t="s">
        <v>137</v>
      </c>
      <c r="C113" s="17" t="s">
        <v>132</v>
      </c>
      <c r="D113" s="41" t="s">
        <v>19</v>
      </c>
    </row>
    <row r="114" s="27" customFormat="1" customHeight="1" spans="1:4">
      <c r="A114" s="41">
        <v>112</v>
      </c>
      <c r="B114" s="17" t="s">
        <v>138</v>
      </c>
      <c r="C114" s="17" t="s">
        <v>132</v>
      </c>
      <c r="D114" s="41" t="s">
        <v>19</v>
      </c>
    </row>
    <row r="115" s="27" customFormat="1" customHeight="1" spans="1:4">
      <c r="A115" s="41">
        <v>113</v>
      </c>
      <c r="B115" s="17" t="s">
        <v>139</v>
      </c>
      <c r="C115" s="17" t="s">
        <v>132</v>
      </c>
      <c r="D115" s="41" t="s">
        <v>19</v>
      </c>
    </row>
    <row r="116" s="27" customFormat="1" customHeight="1" spans="1:4">
      <c r="A116" s="41">
        <v>114</v>
      </c>
      <c r="B116" s="17" t="s">
        <v>140</v>
      </c>
      <c r="C116" s="17" t="s">
        <v>132</v>
      </c>
      <c r="D116" s="41" t="s">
        <v>19</v>
      </c>
    </row>
    <row r="117" s="27" customFormat="1" customHeight="1" spans="1:4">
      <c r="A117" s="41">
        <v>115</v>
      </c>
      <c r="B117" s="17" t="s">
        <v>141</v>
      </c>
      <c r="C117" s="17" t="s">
        <v>132</v>
      </c>
      <c r="D117" s="41" t="s">
        <v>19</v>
      </c>
    </row>
    <row r="118" s="27" customFormat="1" customHeight="1" spans="1:4">
      <c r="A118" s="41">
        <v>116</v>
      </c>
      <c r="B118" s="51" t="s">
        <v>142</v>
      </c>
      <c r="C118" s="51" t="s">
        <v>143</v>
      </c>
      <c r="D118" s="41" t="s">
        <v>7</v>
      </c>
    </row>
    <row r="119" s="27" customFormat="1" customHeight="1" spans="1:4">
      <c r="A119" s="41">
        <v>117</v>
      </c>
      <c r="B119" s="51" t="s">
        <v>144</v>
      </c>
      <c r="C119" s="51" t="s">
        <v>143</v>
      </c>
      <c r="D119" s="41" t="s">
        <v>7</v>
      </c>
    </row>
    <row r="120" s="27" customFormat="1" customHeight="1" spans="1:4">
      <c r="A120" s="41">
        <v>118</v>
      </c>
      <c r="B120" s="17" t="s">
        <v>145</v>
      </c>
      <c r="C120" s="17" t="s">
        <v>143</v>
      </c>
      <c r="D120" s="41" t="s">
        <v>19</v>
      </c>
    </row>
    <row r="121" s="27" customFormat="1" customHeight="1" spans="1:4">
      <c r="A121" s="41">
        <v>119</v>
      </c>
      <c r="B121" s="51" t="s">
        <v>146</v>
      </c>
      <c r="C121" s="51" t="s">
        <v>147</v>
      </c>
      <c r="D121" s="41" t="s">
        <v>7</v>
      </c>
    </row>
    <row r="122" s="27" customFormat="1" customHeight="1" spans="1:4">
      <c r="A122" s="41">
        <v>120</v>
      </c>
      <c r="B122" s="51" t="s">
        <v>148</v>
      </c>
      <c r="C122" s="51" t="s">
        <v>147</v>
      </c>
      <c r="D122" s="41" t="s">
        <v>7</v>
      </c>
    </row>
    <row r="123" s="27" customFormat="1" customHeight="1" spans="1:4">
      <c r="A123" s="41">
        <v>121</v>
      </c>
      <c r="B123" s="51" t="s">
        <v>149</v>
      </c>
      <c r="C123" s="51" t="s">
        <v>147</v>
      </c>
      <c r="D123" s="41" t="s">
        <v>7</v>
      </c>
    </row>
    <row r="124" s="27" customFormat="1" customHeight="1" spans="1:4">
      <c r="A124" s="41">
        <v>122</v>
      </c>
      <c r="B124" s="51" t="s">
        <v>150</v>
      </c>
      <c r="C124" s="51" t="s">
        <v>147</v>
      </c>
      <c r="D124" s="41" t="s">
        <v>7</v>
      </c>
    </row>
    <row r="125" s="27" customFormat="1" customHeight="1" spans="1:4">
      <c r="A125" s="41">
        <v>123</v>
      </c>
      <c r="B125" s="51" t="s">
        <v>151</v>
      </c>
      <c r="C125" s="51" t="s">
        <v>147</v>
      </c>
      <c r="D125" s="41" t="s">
        <v>7</v>
      </c>
    </row>
    <row r="126" s="27" customFormat="1" customHeight="1" spans="1:4">
      <c r="A126" s="41">
        <v>124</v>
      </c>
      <c r="B126" s="51" t="s">
        <v>152</v>
      </c>
      <c r="C126" s="51" t="s">
        <v>147</v>
      </c>
      <c r="D126" s="41" t="s">
        <v>7</v>
      </c>
    </row>
    <row r="127" s="27" customFormat="1" customHeight="1" spans="1:4">
      <c r="A127" s="41">
        <v>125</v>
      </c>
      <c r="B127" s="51" t="s">
        <v>153</v>
      </c>
      <c r="C127" s="51" t="s">
        <v>147</v>
      </c>
      <c r="D127" s="41" t="s">
        <v>7</v>
      </c>
    </row>
    <row r="128" s="27" customFormat="1" customHeight="1" spans="1:4">
      <c r="A128" s="41">
        <v>126</v>
      </c>
      <c r="B128" s="41" t="s">
        <v>154</v>
      </c>
      <c r="C128" s="41" t="s">
        <v>147</v>
      </c>
      <c r="D128" s="41" t="s">
        <v>12</v>
      </c>
    </row>
    <row r="129" s="27" customFormat="1" customHeight="1" spans="1:4">
      <c r="A129" s="41">
        <v>127</v>
      </c>
      <c r="B129" s="41" t="s">
        <v>155</v>
      </c>
      <c r="C129" s="41" t="s">
        <v>147</v>
      </c>
      <c r="D129" s="41" t="s">
        <v>12</v>
      </c>
    </row>
    <row r="130" s="27" customFormat="1" customHeight="1" spans="1:4">
      <c r="A130" s="41">
        <v>128</v>
      </c>
      <c r="B130" s="51" t="s">
        <v>156</v>
      </c>
      <c r="C130" s="51" t="s">
        <v>157</v>
      </c>
      <c r="D130" s="41" t="s">
        <v>7</v>
      </c>
    </row>
    <row r="131" s="27" customFormat="1" customHeight="1" spans="1:4">
      <c r="A131" s="41">
        <v>129</v>
      </c>
      <c r="B131" s="51" t="s">
        <v>158</v>
      </c>
      <c r="C131" s="51" t="s">
        <v>157</v>
      </c>
      <c r="D131" s="41" t="s">
        <v>7</v>
      </c>
    </row>
    <row r="132" s="27" customFormat="1" customHeight="1" spans="1:4">
      <c r="A132" s="41">
        <v>130</v>
      </c>
      <c r="B132" s="41" t="s">
        <v>159</v>
      </c>
      <c r="C132" s="41" t="s">
        <v>157</v>
      </c>
      <c r="D132" s="41" t="s">
        <v>12</v>
      </c>
    </row>
    <row r="133" s="27" customFormat="1" customHeight="1" spans="1:4">
      <c r="A133" s="41">
        <v>131</v>
      </c>
      <c r="B133" s="17" t="s">
        <v>160</v>
      </c>
      <c r="C133" s="17" t="s">
        <v>157</v>
      </c>
      <c r="D133" s="41" t="s">
        <v>19</v>
      </c>
    </row>
    <row r="134" s="27" customFormat="1" customHeight="1" spans="1:4">
      <c r="A134" s="41">
        <v>132</v>
      </c>
      <c r="B134" s="17" t="s">
        <v>161</v>
      </c>
      <c r="C134" s="17" t="s">
        <v>157</v>
      </c>
      <c r="D134" s="41" t="s">
        <v>19</v>
      </c>
    </row>
    <row r="135" s="27" customFormat="1" customHeight="1" spans="1:4">
      <c r="A135" s="41">
        <v>133</v>
      </c>
      <c r="B135" s="17" t="s">
        <v>162</v>
      </c>
      <c r="C135" s="17" t="s">
        <v>157</v>
      </c>
      <c r="D135" s="41" t="s">
        <v>19</v>
      </c>
    </row>
    <row r="136" s="27" customFormat="1" customHeight="1" spans="1:4">
      <c r="A136" s="41">
        <v>134</v>
      </c>
      <c r="B136" s="6" t="s">
        <v>163</v>
      </c>
      <c r="C136" s="41" t="s">
        <v>157</v>
      </c>
      <c r="D136" s="41" t="s">
        <v>42</v>
      </c>
    </row>
    <row r="137" customHeight="1" spans="1:4">
      <c r="A137" s="41">
        <v>135</v>
      </c>
      <c r="B137" s="9" t="s">
        <v>164</v>
      </c>
      <c r="C137" s="41" t="s">
        <v>157</v>
      </c>
      <c r="D137" s="41" t="s">
        <v>42</v>
      </c>
    </row>
    <row r="138" customHeight="1" spans="1:4">
      <c r="A138" s="41">
        <v>136</v>
      </c>
      <c r="B138" s="9" t="s">
        <v>165</v>
      </c>
      <c r="C138" s="41" t="s">
        <v>157</v>
      </c>
      <c r="D138" s="41" t="s">
        <v>42</v>
      </c>
    </row>
    <row r="139" customHeight="1" spans="1:4">
      <c r="A139" s="41">
        <v>137</v>
      </c>
      <c r="B139" s="51" t="s">
        <v>166</v>
      </c>
      <c r="C139" s="51" t="s">
        <v>167</v>
      </c>
      <c r="D139" s="41" t="s">
        <v>7</v>
      </c>
    </row>
    <row r="140" customHeight="1" spans="1:4">
      <c r="A140" s="41">
        <v>138</v>
      </c>
      <c r="B140" s="17" t="s">
        <v>168</v>
      </c>
      <c r="C140" s="17" t="s">
        <v>167</v>
      </c>
      <c r="D140" s="41" t="s">
        <v>19</v>
      </c>
    </row>
    <row r="141" customHeight="1" spans="1:4">
      <c r="A141" s="41">
        <v>139</v>
      </c>
      <c r="B141" s="17" t="s">
        <v>169</v>
      </c>
      <c r="C141" s="17" t="s">
        <v>167</v>
      </c>
      <c r="D141" s="41" t="s">
        <v>19</v>
      </c>
    </row>
    <row r="142" customHeight="1" spans="1:4">
      <c r="A142" s="41">
        <v>140</v>
      </c>
      <c r="B142" s="17" t="s">
        <v>170</v>
      </c>
      <c r="C142" s="17" t="s">
        <v>167</v>
      </c>
      <c r="D142" s="41" t="s">
        <v>19</v>
      </c>
    </row>
    <row r="143" customHeight="1" spans="1:4">
      <c r="A143" s="41">
        <v>141</v>
      </c>
      <c r="B143" s="17" t="s">
        <v>171</v>
      </c>
      <c r="C143" s="17" t="s">
        <v>167</v>
      </c>
      <c r="D143" s="41" t="s">
        <v>19</v>
      </c>
    </row>
    <row r="144" customHeight="1" spans="1:4">
      <c r="A144" s="41">
        <v>142</v>
      </c>
      <c r="B144" s="17" t="s">
        <v>172</v>
      </c>
      <c r="C144" s="17" t="s">
        <v>167</v>
      </c>
      <c r="D144" s="41" t="s">
        <v>19</v>
      </c>
    </row>
    <row r="145" customHeight="1" spans="1:4">
      <c r="A145" s="41">
        <v>136</v>
      </c>
      <c r="B145" s="10" t="s">
        <v>173</v>
      </c>
      <c r="C145" s="10" t="s">
        <v>91</v>
      </c>
      <c r="D145" s="41" t="s">
        <v>42</v>
      </c>
    </row>
    <row r="146" customHeight="1" spans="1:4">
      <c r="A146" s="41">
        <v>136</v>
      </c>
      <c r="B146" s="10" t="s">
        <v>174</v>
      </c>
      <c r="C146" s="10" t="s">
        <v>167</v>
      </c>
      <c r="D146" s="41" t="s">
        <v>42</v>
      </c>
    </row>
    <row r="147" customHeight="1" spans="1:4">
      <c r="A147" s="41">
        <v>136</v>
      </c>
      <c r="B147" s="10" t="s">
        <v>175</v>
      </c>
      <c r="C147" s="10" t="s">
        <v>80</v>
      </c>
      <c r="D147" s="41" t="s">
        <v>42</v>
      </c>
    </row>
  </sheetData>
  <autoFilter ref="A2:E147">
    <extLst/>
  </autoFilter>
  <sortState ref="B3:D144">
    <sortCondition ref="C3:C144"/>
  </sortState>
  <mergeCells count="1">
    <mergeCell ref="B1:D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zoomScale="76" zoomScaleNormal="76" workbookViewId="0">
      <selection activeCell="L4" sqref="L4:M4"/>
    </sheetView>
  </sheetViews>
  <sheetFormatPr defaultColWidth="9" defaultRowHeight="34.5" customHeight="1" outlineLevelCol="5"/>
  <cols>
    <col min="1" max="1" width="5.125" style="27" customWidth="1"/>
    <col min="2" max="2" width="9" style="27"/>
    <col min="3" max="3" width="12.5" style="27" customWidth="1"/>
    <col min="4" max="4" width="16.25" style="27" customWidth="1"/>
    <col min="5" max="5" width="11.35" style="27" customWidth="1"/>
    <col min="6" max="6" width="36.1833333333333" style="27" customWidth="1"/>
    <col min="7" max="16384" width="9" style="27"/>
  </cols>
  <sheetData>
    <row r="1" customHeight="1" spans="1:6">
      <c r="A1" s="44" t="s">
        <v>176</v>
      </c>
      <c r="B1" s="44"/>
      <c r="C1" s="44"/>
      <c r="D1" s="44"/>
      <c r="E1" s="44"/>
      <c r="F1" s="44"/>
    </row>
    <row r="2" customHeight="1" spans="1:6">
      <c r="A2" s="45" t="s">
        <v>177</v>
      </c>
      <c r="B2" s="45" t="s">
        <v>178</v>
      </c>
      <c r="C2" s="45" t="s">
        <v>179</v>
      </c>
      <c r="D2" s="45" t="s">
        <v>3</v>
      </c>
      <c r="E2" s="45" t="s">
        <v>180</v>
      </c>
      <c r="F2" s="45" t="s">
        <v>181</v>
      </c>
    </row>
    <row r="3" ht="51" customHeight="1" spans="1:6">
      <c r="A3" s="48" t="s">
        <v>182</v>
      </c>
      <c r="B3" s="45" t="s">
        <v>13</v>
      </c>
      <c r="C3" s="45" t="s">
        <v>183</v>
      </c>
      <c r="D3" s="45" t="s">
        <v>184</v>
      </c>
      <c r="E3" s="45"/>
      <c r="F3" s="45" t="s">
        <v>185</v>
      </c>
    </row>
    <row r="4" ht="51" customHeight="1" spans="1:6">
      <c r="A4" s="48" t="s">
        <v>186</v>
      </c>
      <c r="B4" s="45" t="s">
        <v>15</v>
      </c>
      <c r="C4" s="45" t="s">
        <v>187</v>
      </c>
      <c r="D4" s="45" t="s">
        <v>184</v>
      </c>
      <c r="E4" s="45" t="s">
        <v>188</v>
      </c>
      <c r="F4" s="45" t="s">
        <v>189</v>
      </c>
    </row>
    <row r="5" ht="51" customHeight="1" spans="1:6">
      <c r="A5" s="48" t="s">
        <v>190</v>
      </c>
      <c r="B5" s="45" t="s">
        <v>16</v>
      </c>
      <c r="C5" s="45" t="s">
        <v>191</v>
      </c>
      <c r="D5" s="45" t="s">
        <v>184</v>
      </c>
      <c r="E5" s="45" t="s">
        <v>192</v>
      </c>
      <c r="F5" s="45" t="s">
        <v>193</v>
      </c>
    </row>
    <row r="6" ht="51" customHeight="1" spans="1:6">
      <c r="A6" s="48" t="s">
        <v>194</v>
      </c>
      <c r="B6" s="45" t="s">
        <v>17</v>
      </c>
      <c r="C6" s="45" t="s">
        <v>195</v>
      </c>
      <c r="D6" s="45" t="s">
        <v>184</v>
      </c>
      <c r="E6" s="45" t="s">
        <v>188</v>
      </c>
      <c r="F6" s="45" t="s">
        <v>196</v>
      </c>
    </row>
    <row r="7" ht="51" customHeight="1" spans="1:6">
      <c r="A7" s="48" t="s">
        <v>197</v>
      </c>
      <c r="B7" s="45" t="s">
        <v>5</v>
      </c>
      <c r="C7" s="45" t="s">
        <v>198</v>
      </c>
      <c r="D7" s="45" t="s">
        <v>199</v>
      </c>
      <c r="E7" s="45" t="s">
        <v>192</v>
      </c>
      <c r="F7" s="45" t="s">
        <v>200</v>
      </c>
    </row>
    <row r="8" ht="51" customHeight="1" spans="1:6">
      <c r="A8" s="48" t="s">
        <v>201</v>
      </c>
      <c r="B8" s="45" t="s">
        <v>8</v>
      </c>
      <c r="C8" s="45" t="s">
        <v>202</v>
      </c>
      <c r="D8" s="45" t="s">
        <v>199</v>
      </c>
      <c r="E8" s="45"/>
      <c r="F8" s="45" t="s">
        <v>196</v>
      </c>
    </row>
    <row r="9" ht="51" customHeight="1" spans="1:6">
      <c r="A9" s="48" t="s">
        <v>203</v>
      </c>
      <c r="B9" s="45" t="s">
        <v>9</v>
      </c>
      <c r="C9" s="45" t="s">
        <v>204</v>
      </c>
      <c r="D9" s="45" t="s">
        <v>199</v>
      </c>
      <c r="E9" s="45" t="s">
        <v>188</v>
      </c>
      <c r="F9" s="45" t="s">
        <v>205</v>
      </c>
    </row>
    <row r="10" ht="51" customHeight="1" spans="1:6">
      <c r="A10" s="48" t="s">
        <v>206</v>
      </c>
      <c r="B10" s="45" t="s">
        <v>10</v>
      </c>
      <c r="C10" s="45" t="s">
        <v>207</v>
      </c>
      <c r="D10" s="45" t="s">
        <v>199</v>
      </c>
      <c r="E10" s="45" t="s">
        <v>188</v>
      </c>
      <c r="F10" s="45" t="s">
        <v>208</v>
      </c>
    </row>
    <row r="11" ht="51" customHeight="1" spans="1:6">
      <c r="A11" s="48" t="s">
        <v>209</v>
      </c>
      <c r="B11" s="45" t="s">
        <v>25</v>
      </c>
      <c r="C11" s="45" t="s">
        <v>210</v>
      </c>
      <c r="D11" s="45" t="s">
        <v>211</v>
      </c>
      <c r="E11" s="45" t="s">
        <v>192</v>
      </c>
      <c r="F11" s="45" t="s">
        <v>212</v>
      </c>
    </row>
    <row r="12" ht="51" customHeight="1" spans="1:6">
      <c r="A12" s="48" t="s">
        <v>213</v>
      </c>
      <c r="B12" s="45" t="s">
        <v>27</v>
      </c>
      <c r="C12" s="45" t="s">
        <v>214</v>
      </c>
      <c r="D12" s="45" t="s">
        <v>211</v>
      </c>
      <c r="E12" s="45" t="s">
        <v>188</v>
      </c>
      <c r="F12" s="45" t="s">
        <v>215</v>
      </c>
    </row>
    <row r="13" ht="51" customHeight="1" spans="1:6">
      <c r="A13" s="48" t="s">
        <v>216</v>
      </c>
      <c r="B13" s="45" t="s">
        <v>28</v>
      </c>
      <c r="C13" s="45" t="s">
        <v>217</v>
      </c>
      <c r="D13" s="45" t="s">
        <v>211</v>
      </c>
      <c r="E13" s="45" t="s">
        <v>192</v>
      </c>
      <c r="F13" s="45" t="s">
        <v>218</v>
      </c>
    </row>
    <row r="14" ht="51" customHeight="1" spans="1:6">
      <c r="A14" s="48" t="s">
        <v>219</v>
      </c>
      <c r="B14" s="45" t="s">
        <v>29</v>
      </c>
      <c r="C14" s="45" t="s">
        <v>220</v>
      </c>
      <c r="D14" s="45" t="s">
        <v>211</v>
      </c>
      <c r="E14" s="45"/>
      <c r="F14" s="45" t="s">
        <v>221</v>
      </c>
    </row>
    <row r="15" ht="51" customHeight="1" spans="1:6">
      <c r="A15" s="48" t="s">
        <v>222</v>
      </c>
      <c r="B15" s="45" t="s">
        <v>30</v>
      </c>
      <c r="C15" s="45" t="s">
        <v>223</v>
      </c>
      <c r="D15" s="45" t="s">
        <v>211</v>
      </c>
      <c r="E15" s="45" t="s">
        <v>192</v>
      </c>
      <c r="F15" s="45" t="s">
        <v>212</v>
      </c>
    </row>
    <row r="16" ht="51" customHeight="1" spans="1:6">
      <c r="A16" s="48" t="s">
        <v>224</v>
      </c>
      <c r="B16" s="45" t="s">
        <v>43</v>
      </c>
      <c r="C16" s="45" t="s">
        <v>225</v>
      </c>
      <c r="D16" s="45" t="s">
        <v>226</v>
      </c>
      <c r="E16" s="45" t="s">
        <v>188</v>
      </c>
      <c r="F16" s="45" t="s">
        <v>227</v>
      </c>
    </row>
    <row r="17" ht="51" customHeight="1" spans="1:6">
      <c r="A17" s="48" t="s">
        <v>228</v>
      </c>
      <c r="B17" s="45" t="s">
        <v>45</v>
      </c>
      <c r="C17" s="45" t="s">
        <v>229</v>
      </c>
      <c r="D17" s="45" t="s">
        <v>226</v>
      </c>
      <c r="E17" s="45"/>
      <c r="F17" s="45" t="s">
        <v>230</v>
      </c>
    </row>
    <row r="18" ht="51" customHeight="1" spans="1:6">
      <c r="A18" s="48" t="s">
        <v>231</v>
      </c>
      <c r="B18" s="45" t="s">
        <v>57</v>
      </c>
      <c r="C18" s="45" t="s">
        <v>232</v>
      </c>
      <c r="D18" s="45" t="s">
        <v>233</v>
      </c>
      <c r="E18" s="45" t="s">
        <v>188</v>
      </c>
      <c r="F18" s="45" t="s">
        <v>196</v>
      </c>
    </row>
    <row r="19" ht="51" customHeight="1" spans="1:6">
      <c r="A19" s="48" t="s">
        <v>234</v>
      </c>
      <c r="B19" s="45" t="s">
        <v>59</v>
      </c>
      <c r="C19" s="45" t="s">
        <v>235</v>
      </c>
      <c r="D19" s="45" t="s">
        <v>233</v>
      </c>
      <c r="E19" s="45" t="s">
        <v>188</v>
      </c>
      <c r="F19" s="45" t="s">
        <v>236</v>
      </c>
    </row>
    <row r="20" ht="51" customHeight="1" spans="1:6">
      <c r="A20" s="48" t="s">
        <v>237</v>
      </c>
      <c r="B20" s="45" t="s">
        <v>60</v>
      </c>
      <c r="C20" s="45" t="s">
        <v>238</v>
      </c>
      <c r="D20" s="45" t="s">
        <v>233</v>
      </c>
      <c r="E20" s="45" t="s">
        <v>192</v>
      </c>
      <c r="F20" s="45" t="s">
        <v>212</v>
      </c>
    </row>
    <row r="21" ht="51" customHeight="1" spans="1:6">
      <c r="A21" s="48" t="s">
        <v>239</v>
      </c>
      <c r="B21" s="45" t="s">
        <v>61</v>
      </c>
      <c r="C21" s="45" t="s">
        <v>240</v>
      </c>
      <c r="D21" s="45" t="s">
        <v>233</v>
      </c>
      <c r="E21" s="45" t="s">
        <v>188</v>
      </c>
      <c r="F21" s="45" t="s">
        <v>241</v>
      </c>
    </row>
    <row r="22" ht="51" customHeight="1"/>
  </sheetData>
  <mergeCells count="1">
    <mergeCell ref="A1:F1"/>
  </mergeCells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zoomScale="75" zoomScaleNormal="75" workbookViewId="0">
      <selection activeCell="L4" sqref="L4:M4"/>
    </sheetView>
  </sheetViews>
  <sheetFormatPr defaultColWidth="9" defaultRowHeight="34.5" customHeight="1"/>
  <cols>
    <col min="1" max="1" width="6.125" style="27" customWidth="1"/>
    <col min="2" max="2" width="9" style="27"/>
    <col min="3" max="3" width="14.6666666666667" style="27" customWidth="1"/>
    <col min="4" max="4" width="10.1666666666667" style="27" customWidth="1"/>
    <col min="5" max="5" width="15.75" style="27" customWidth="1"/>
    <col min="6" max="6" width="7.66666666666667" style="27" customWidth="1"/>
    <col min="7" max="7" width="14.3333333333333" style="27" customWidth="1"/>
    <col min="8" max="15" width="9" style="27"/>
    <col min="16" max="16" width="12" style="27" customWidth="1"/>
    <col min="17" max="17" width="11.3333333333333" style="27" customWidth="1"/>
    <col min="18" max="16384" width="9" style="27"/>
  </cols>
  <sheetData>
    <row r="1" customHeight="1" spans="1:7">
      <c r="A1" s="44" t="s">
        <v>242</v>
      </c>
      <c r="B1" s="44"/>
      <c r="C1" s="44"/>
      <c r="D1" s="44"/>
      <c r="E1" s="44"/>
      <c r="F1" s="44"/>
      <c r="G1" s="44"/>
    </row>
    <row r="2" customHeight="1" spans="1:17">
      <c r="A2" s="45" t="s">
        <v>177</v>
      </c>
      <c r="B2" s="45" t="s">
        <v>178</v>
      </c>
      <c r="C2" s="45" t="s">
        <v>179</v>
      </c>
      <c r="D2" s="45" t="s">
        <v>3</v>
      </c>
      <c r="E2" s="45" t="s">
        <v>180</v>
      </c>
      <c r="F2" s="45" t="s">
        <v>243</v>
      </c>
      <c r="G2" s="45" t="s">
        <v>181</v>
      </c>
      <c r="I2" s="47"/>
      <c r="L2" s="47"/>
      <c r="P2" s="47"/>
      <c r="Q2" s="47"/>
    </row>
    <row r="3" ht="62" customHeight="1" spans="1:7">
      <c r="A3" s="46" t="s">
        <v>244</v>
      </c>
      <c r="B3" s="45" t="s">
        <v>67</v>
      </c>
      <c r="C3" s="45" t="s">
        <v>245</v>
      </c>
      <c r="D3" s="45" t="s">
        <v>246</v>
      </c>
      <c r="E3" s="45" t="s">
        <v>188</v>
      </c>
      <c r="F3" s="45" t="s">
        <v>247</v>
      </c>
      <c r="G3" s="45" t="s">
        <v>248</v>
      </c>
    </row>
    <row r="4" ht="62" customHeight="1" spans="1:7">
      <c r="A4" s="46" t="s">
        <v>249</v>
      </c>
      <c r="B4" s="45" t="s">
        <v>79</v>
      </c>
      <c r="C4" s="45" t="s">
        <v>250</v>
      </c>
      <c r="D4" s="45" t="s">
        <v>251</v>
      </c>
      <c r="E4" s="45"/>
      <c r="F4" s="45"/>
      <c r="G4" s="45" t="s">
        <v>196</v>
      </c>
    </row>
    <row r="5" ht="59" customHeight="1" spans="1:7">
      <c r="A5" s="46" t="s">
        <v>252</v>
      </c>
      <c r="B5" s="45" t="s">
        <v>81</v>
      </c>
      <c r="C5" s="45" t="s">
        <v>253</v>
      </c>
      <c r="D5" s="45" t="s">
        <v>251</v>
      </c>
      <c r="E5" s="45"/>
      <c r="F5" s="45"/>
      <c r="G5" s="45" t="s">
        <v>196</v>
      </c>
    </row>
    <row r="6" customHeight="1" spans="1:7">
      <c r="A6" s="46" t="s">
        <v>254</v>
      </c>
      <c r="B6" s="45" t="s">
        <v>82</v>
      </c>
      <c r="C6" s="45" t="s">
        <v>255</v>
      </c>
      <c r="D6" s="45" t="s">
        <v>251</v>
      </c>
      <c r="E6" s="45" t="s">
        <v>192</v>
      </c>
      <c r="F6" s="45"/>
      <c r="G6" s="45" t="s">
        <v>256</v>
      </c>
    </row>
    <row r="7" customHeight="1" spans="1:7">
      <c r="A7" s="46" t="s">
        <v>257</v>
      </c>
      <c r="B7" s="45" t="s">
        <v>83</v>
      </c>
      <c r="C7" s="45" t="s">
        <v>258</v>
      </c>
      <c r="D7" s="45" t="s">
        <v>251</v>
      </c>
      <c r="E7" s="45" t="s">
        <v>188</v>
      </c>
      <c r="F7" s="45" t="s">
        <v>247</v>
      </c>
      <c r="G7" s="45" t="s">
        <v>259</v>
      </c>
    </row>
    <row r="8" ht="53" customHeight="1" spans="1:7">
      <c r="A8" s="46" t="s">
        <v>260</v>
      </c>
      <c r="B8" s="45" t="s">
        <v>84</v>
      </c>
      <c r="C8" s="45" t="s">
        <v>261</v>
      </c>
      <c r="D8" s="45" t="s">
        <v>251</v>
      </c>
      <c r="E8" s="45" t="s">
        <v>188</v>
      </c>
      <c r="F8" s="45" t="s">
        <v>247</v>
      </c>
      <c r="G8" s="45" t="s">
        <v>262</v>
      </c>
    </row>
    <row r="9" ht="47" customHeight="1" spans="1:7">
      <c r="A9" s="46" t="s">
        <v>263</v>
      </c>
      <c r="B9" s="45" t="s">
        <v>85</v>
      </c>
      <c r="C9" s="45" t="s">
        <v>261</v>
      </c>
      <c r="D9" s="45" t="s">
        <v>251</v>
      </c>
      <c r="E9" s="45" t="s">
        <v>188</v>
      </c>
      <c r="F9" s="45" t="s">
        <v>247</v>
      </c>
      <c r="G9" s="45" t="s">
        <v>264</v>
      </c>
    </row>
    <row r="10" customHeight="1" spans="1:7">
      <c r="A10" s="46" t="s">
        <v>265</v>
      </c>
      <c r="B10" s="45" t="s">
        <v>86</v>
      </c>
      <c r="C10" s="45" t="s">
        <v>266</v>
      </c>
      <c r="D10" s="45" t="s">
        <v>251</v>
      </c>
      <c r="E10" s="45" t="s">
        <v>192</v>
      </c>
      <c r="F10" s="45" t="s">
        <v>190</v>
      </c>
      <c r="G10" s="45" t="s">
        <v>267</v>
      </c>
    </row>
    <row r="11" ht="52" customHeight="1" spans="1:7">
      <c r="A11" s="46" t="s">
        <v>268</v>
      </c>
      <c r="B11" s="45" t="s">
        <v>90</v>
      </c>
      <c r="C11" s="45" t="s">
        <v>269</v>
      </c>
      <c r="D11" s="45" t="s">
        <v>270</v>
      </c>
      <c r="E11" s="45"/>
      <c r="F11" s="45"/>
      <c r="G11" s="45" t="s">
        <v>271</v>
      </c>
    </row>
    <row r="12" customHeight="1" spans="1:7">
      <c r="A12" s="46" t="s">
        <v>272</v>
      </c>
      <c r="B12" s="45" t="s">
        <v>92</v>
      </c>
      <c r="C12" s="45" t="s">
        <v>273</v>
      </c>
      <c r="D12" s="45" t="s">
        <v>270</v>
      </c>
      <c r="E12" s="45" t="s">
        <v>188</v>
      </c>
      <c r="F12" s="45" t="s">
        <v>247</v>
      </c>
      <c r="G12" s="45" t="s">
        <v>241</v>
      </c>
    </row>
    <row r="13" ht="63" customHeight="1" spans="1:7">
      <c r="A13" s="46" t="s">
        <v>274</v>
      </c>
      <c r="B13" s="45" t="s">
        <v>97</v>
      </c>
      <c r="C13" s="45" t="s">
        <v>275</v>
      </c>
      <c r="D13" s="45" t="s">
        <v>276</v>
      </c>
      <c r="E13" s="45" t="s">
        <v>188</v>
      </c>
      <c r="F13" s="45" t="s">
        <v>247</v>
      </c>
      <c r="G13" s="45" t="s">
        <v>277</v>
      </c>
    </row>
    <row r="14" ht="58" customHeight="1" spans="1:7">
      <c r="A14" s="46" t="s">
        <v>278</v>
      </c>
      <c r="B14" s="45" t="s">
        <v>99</v>
      </c>
      <c r="C14" s="45" t="s">
        <v>279</v>
      </c>
      <c r="D14" s="45" t="s">
        <v>276</v>
      </c>
      <c r="E14" s="45" t="s">
        <v>188</v>
      </c>
      <c r="F14" s="45" t="s">
        <v>247</v>
      </c>
      <c r="G14" s="45" t="s">
        <v>196</v>
      </c>
    </row>
    <row r="15" ht="57" customHeight="1" spans="1:7">
      <c r="A15" s="46" t="s">
        <v>280</v>
      </c>
      <c r="B15" s="45" t="s">
        <v>100</v>
      </c>
      <c r="C15" s="45" t="s">
        <v>281</v>
      </c>
      <c r="D15" s="45" t="s">
        <v>276</v>
      </c>
      <c r="E15" s="45" t="s">
        <v>188</v>
      </c>
      <c r="F15" s="45" t="s">
        <v>247</v>
      </c>
      <c r="G15" s="45" t="s">
        <v>282</v>
      </c>
    </row>
    <row r="16" customHeight="1" spans="1:7">
      <c r="A16" s="46" t="s">
        <v>283</v>
      </c>
      <c r="B16" s="45" t="s">
        <v>101</v>
      </c>
      <c r="C16" s="45" t="s">
        <v>284</v>
      </c>
      <c r="D16" s="45" t="s">
        <v>276</v>
      </c>
      <c r="E16" s="45" t="s">
        <v>188</v>
      </c>
      <c r="F16" s="45" t="s">
        <v>247</v>
      </c>
      <c r="G16" s="45" t="s">
        <v>212</v>
      </c>
    </row>
    <row r="17" ht="47" customHeight="1" spans="1:7">
      <c r="A17" s="46" t="s">
        <v>285</v>
      </c>
      <c r="B17" s="45" t="s">
        <v>102</v>
      </c>
      <c r="C17" s="45" t="s">
        <v>286</v>
      </c>
      <c r="D17" s="45" t="s">
        <v>276</v>
      </c>
      <c r="E17" s="45"/>
      <c r="F17" s="45"/>
      <c r="G17" s="45" t="s">
        <v>287</v>
      </c>
    </row>
  </sheetData>
  <mergeCells count="1">
    <mergeCell ref="A1:G1"/>
  </mergeCells>
  <pageMargins left="0.75" right="0.75" top="1" bottom="1" header="0.51" footer="0.51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L4" sqref="L4:M4"/>
    </sheetView>
  </sheetViews>
  <sheetFormatPr defaultColWidth="9" defaultRowHeight="34.5" customHeight="1" outlineLevelCol="5"/>
  <cols>
    <col min="1" max="1" width="5.625" style="27" customWidth="1"/>
    <col min="2" max="2" width="9.125" style="27" customWidth="1"/>
    <col min="3" max="3" width="11.125" style="27" customWidth="1"/>
    <col min="4" max="4" width="15.125" style="27" customWidth="1"/>
    <col min="5" max="5" width="15.875" style="27" customWidth="1"/>
    <col min="6" max="6" width="16.75" style="27" customWidth="1"/>
    <col min="7" max="16384" width="9" style="27"/>
  </cols>
  <sheetData>
    <row r="1" customHeight="1" spans="1:6">
      <c r="A1" s="44" t="s">
        <v>288</v>
      </c>
      <c r="B1" s="44"/>
      <c r="C1" s="44"/>
      <c r="D1" s="44"/>
      <c r="E1" s="44"/>
      <c r="F1" s="44"/>
    </row>
    <row r="2" customHeight="1" spans="1:6">
      <c r="A2" s="45" t="s">
        <v>177</v>
      </c>
      <c r="B2" s="45" t="s">
        <v>178</v>
      </c>
      <c r="C2" s="45" t="s">
        <v>179</v>
      </c>
      <c r="D2" s="45" t="s">
        <v>3</v>
      </c>
      <c r="E2" s="45" t="s">
        <v>180</v>
      </c>
      <c r="F2" s="45" t="s">
        <v>181</v>
      </c>
    </row>
    <row r="3" ht="54" customHeight="1" spans="1:6">
      <c r="A3" s="46" t="s">
        <v>289</v>
      </c>
      <c r="B3" s="45" t="s">
        <v>115</v>
      </c>
      <c r="C3" s="45" t="s">
        <v>290</v>
      </c>
      <c r="D3" s="45" t="s">
        <v>291</v>
      </c>
      <c r="E3" s="45" t="s">
        <v>188</v>
      </c>
      <c r="F3" s="45" t="s">
        <v>292</v>
      </c>
    </row>
    <row r="4" customHeight="1" spans="1:6">
      <c r="A4" s="46" t="s">
        <v>293</v>
      </c>
      <c r="B4" s="45" t="s">
        <v>117</v>
      </c>
      <c r="C4" s="45" t="s">
        <v>294</v>
      </c>
      <c r="D4" s="45" t="s">
        <v>291</v>
      </c>
      <c r="E4" s="45"/>
      <c r="F4" s="45" t="s">
        <v>295</v>
      </c>
    </row>
    <row r="5" customHeight="1" spans="1:6">
      <c r="A5" s="46" t="s">
        <v>296</v>
      </c>
      <c r="B5" s="45" t="s">
        <v>118</v>
      </c>
      <c r="C5" s="45" t="s">
        <v>297</v>
      </c>
      <c r="D5" s="45" t="s">
        <v>291</v>
      </c>
      <c r="E5" s="45" t="s">
        <v>192</v>
      </c>
      <c r="F5" s="45" t="s">
        <v>298</v>
      </c>
    </row>
    <row r="6" customHeight="1" spans="1:6">
      <c r="A6" s="46" t="s">
        <v>299</v>
      </c>
      <c r="B6" s="45" t="s">
        <v>124</v>
      </c>
      <c r="C6" s="45" t="s">
        <v>300</v>
      </c>
      <c r="D6" s="45" t="s">
        <v>301</v>
      </c>
      <c r="E6" s="45" t="s">
        <v>188</v>
      </c>
      <c r="F6" s="45" t="s">
        <v>302</v>
      </c>
    </row>
    <row r="7" customHeight="1" spans="1:6">
      <c r="A7" s="46" t="s">
        <v>303</v>
      </c>
      <c r="B7" s="45" t="s">
        <v>126</v>
      </c>
      <c r="C7" s="45" t="s">
        <v>304</v>
      </c>
      <c r="D7" s="45" t="s">
        <v>301</v>
      </c>
      <c r="E7" s="45" t="s">
        <v>192</v>
      </c>
      <c r="F7" s="45" t="s">
        <v>212</v>
      </c>
    </row>
    <row r="8" customHeight="1" spans="1:6">
      <c r="A8" s="46" t="s">
        <v>305</v>
      </c>
      <c r="B8" s="45" t="s">
        <v>142</v>
      </c>
      <c r="C8" s="45" t="s">
        <v>306</v>
      </c>
      <c r="D8" s="45" t="s">
        <v>307</v>
      </c>
      <c r="E8" s="45" t="s">
        <v>188</v>
      </c>
      <c r="F8" s="45" t="s">
        <v>308</v>
      </c>
    </row>
    <row r="9" customHeight="1" spans="1:6">
      <c r="A9" s="46" t="s">
        <v>309</v>
      </c>
      <c r="B9" s="45" t="s">
        <v>144</v>
      </c>
      <c r="C9" s="45" t="s">
        <v>310</v>
      </c>
      <c r="D9" s="45" t="s">
        <v>307</v>
      </c>
      <c r="E9" s="45"/>
      <c r="F9" s="45" t="s">
        <v>311</v>
      </c>
    </row>
    <row r="10" customHeight="1" spans="1:6">
      <c r="A10" s="46" t="s">
        <v>312</v>
      </c>
      <c r="B10" s="45" t="s">
        <v>146</v>
      </c>
      <c r="C10" s="45" t="s">
        <v>313</v>
      </c>
      <c r="D10" s="45" t="s">
        <v>314</v>
      </c>
      <c r="E10" s="45" t="s">
        <v>188</v>
      </c>
      <c r="F10" s="45" t="s">
        <v>262</v>
      </c>
    </row>
    <row r="11" customHeight="1" spans="1:6">
      <c r="A11" s="46" t="s">
        <v>315</v>
      </c>
      <c r="B11" s="45" t="s">
        <v>148</v>
      </c>
      <c r="C11" s="45" t="s">
        <v>316</v>
      </c>
      <c r="D11" s="45" t="s">
        <v>314</v>
      </c>
      <c r="E11" s="45" t="s">
        <v>192</v>
      </c>
      <c r="F11" s="45" t="s">
        <v>212</v>
      </c>
    </row>
    <row r="12" customHeight="1" spans="1:6">
      <c r="A12" s="46" t="s">
        <v>317</v>
      </c>
      <c r="B12" s="45" t="s">
        <v>149</v>
      </c>
      <c r="C12" s="45" t="s">
        <v>318</v>
      </c>
      <c r="D12" s="45" t="s">
        <v>314</v>
      </c>
      <c r="E12" s="45" t="s">
        <v>188</v>
      </c>
      <c r="F12" s="45" t="s">
        <v>319</v>
      </c>
    </row>
    <row r="13" customHeight="1" spans="1:6">
      <c r="A13" s="46" t="s">
        <v>320</v>
      </c>
      <c r="B13" s="45" t="s">
        <v>150</v>
      </c>
      <c r="C13" s="45" t="s">
        <v>321</v>
      </c>
      <c r="D13" s="45" t="s">
        <v>314</v>
      </c>
      <c r="E13" s="45" t="s">
        <v>188</v>
      </c>
      <c r="F13" s="45" t="s">
        <v>322</v>
      </c>
    </row>
    <row r="14" customHeight="1" spans="1:6">
      <c r="A14" s="46" t="s">
        <v>323</v>
      </c>
      <c r="B14" s="45" t="s">
        <v>151</v>
      </c>
      <c r="C14" s="45" t="s">
        <v>324</v>
      </c>
      <c r="D14" s="45" t="s">
        <v>314</v>
      </c>
      <c r="E14" s="45" t="s">
        <v>192</v>
      </c>
      <c r="F14" s="45" t="s">
        <v>325</v>
      </c>
    </row>
    <row r="15" customHeight="1" spans="1:6">
      <c r="A15" s="46" t="s">
        <v>326</v>
      </c>
      <c r="B15" s="45" t="s">
        <v>152</v>
      </c>
      <c r="C15" s="45" t="s">
        <v>327</v>
      </c>
      <c r="D15" s="45" t="s">
        <v>314</v>
      </c>
      <c r="E15" s="45" t="s">
        <v>188</v>
      </c>
      <c r="F15" s="45" t="s">
        <v>328</v>
      </c>
    </row>
    <row r="16" ht="54" customHeight="1" spans="1:6">
      <c r="A16" s="46" t="s">
        <v>329</v>
      </c>
      <c r="B16" s="45" t="s">
        <v>153</v>
      </c>
      <c r="C16" s="45" t="s">
        <v>330</v>
      </c>
      <c r="D16" s="45" t="s">
        <v>314</v>
      </c>
      <c r="E16" s="45"/>
      <c r="F16" s="45" t="s">
        <v>331</v>
      </c>
    </row>
    <row r="17" customHeight="1" spans="1:6">
      <c r="A17" s="46" t="s">
        <v>332</v>
      </c>
      <c r="B17" s="45" t="s">
        <v>156</v>
      </c>
      <c r="C17" s="45" t="s">
        <v>333</v>
      </c>
      <c r="D17" s="45" t="s">
        <v>334</v>
      </c>
      <c r="E17" s="45" t="s">
        <v>192</v>
      </c>
      <c r="F17" s="45" t="s">
        <v>335</v>
      </c>
    </row>
    <row r="18" customHeight="1" spans="1:6">
      <c r="A18" s="46" t="s">
        <v>336</v>
      </c>
      <c r="B18" s="45" t="s">
        <v>158</v>
      </c>
      <c r="C18" s="45" t="s">
        <v>337</v>
      </c>
      <c r="D18" s="45" t="s">
        <v>334</v>
      </c>
      <c r="E18" s="45" t="s">
        <v>192</v>
      </c>
      <c r="F18" s="45" t="s">
        <v>335</v>
      </c>
    </row>
    <row r="19" customHeight="1" spans="1:6">
      <c r="A19" s="46" t="s">
        <v>338</v>
      </c>
      <c r="B19" s="45" t="s">
        <v>166</v>
      </c>
      <c r="C19" s="45" t="s">
        <v>339</v>
      </c>
      <c r="D19" s="45" t="s">
        <v>340</v>
      </c>
      <c r="E19" s="45" t="s">
        <v>192</v>
      </c>
      <c r="F19" s="45" t="s">
        <v>212</v>
      </c>
    </row>
  </sheetData>
  <mergeCells count="1">
    <mergeCell ref="A1:F1"/>
  </mergeCells>
  <pageMargins left="0.75" right="0.75" top="1" bottom="1" header="0.51" footer="0.51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3"/>
  <sheetViews>
    <sheetView workbookViewId="0">
      <selection activeCell="L4" sqref="L4:M4"/>
    </sheetView>
  </sheetViews>
  <sheetFormatPr defaultColWidth="9" defaultRowHeight="14.25"/>
  <cols>
    <col min="1" max="1" width="9" style="27"/>
    <col min="2" max="2" width="10.875" style="27" customWidth="1"/>
    <col min="3" max="3" width="5.375" style="27" customWidth="1"/>
    <col min="4" max="4" width="12.625" style="27" customWidth="1"/>
    <col min="5" max="5" width="23.75" style="27" customWidth="1"/>
    <col min="6" max="6" width="27.75" style="27" customWidth="1"/>
    <col min="7" max="7" width="17.375" style="27" customWidth="1"/>
    <col min="8" max="8" width="9" style="27"/>
    <col min="9" max="9" width="17.25" style="28" customWidth="1"/>
    <col min="10" max="16384" width="9" style="27"/>
  </cols>
  <sheetData>
    <row r="1" s="26" customFormat="1" ht="63" customHeight="1" spans="1:9">
      <c r="A1" s="29" t="s">
        <v>341</v>
      </c>
      <c r="B1" s="29"/>
      <c r="C1" s="29"/>
      <c r="D1" s="29"/>
      <c r="E1" s="29"/>
      <c r="F1" s="29"/>
      <c r="G1" s="29"/>
      <c r="H1" s="29"/>
      <c r="I1" s="29"/>
    </row>
    <row r="2" s="26" customFormat="1" ht="33" customHeight="1" spans="1:9">
      <c r="A2" s="30" t="s">
        <v>177</v>
      </c>
      <c r="B2" s="30" t="s">
        <v>178</v>
      </c>
      <c r="C2" s="30" t="s">
        <v>342</v>
      </c>
      <c r="D2" s="30" t="s">
        <v>343</v>
      </c>
      <c r="E2" s="30" t="s">
        <v>344</v>
      </c>
      <c r="F2" s="30" t="s">
        <v>3</v>
      </c>
      <c r="G2" s="30" t="s">
        <v>345</v>
      </c>
      <c r="H2" s="30" t="s">
        <v>346</v>
      </c>
      <c r="I2" s="30" t="s">
        <v>347</v>
      </c>
    </row>
    <row r="3" s="27" customFormat="1" ht="23" customHeight="1" spans="1:9">
      <c r="A3" s="31">
        <v>1</v>
      </c>
      <c r="B3" s="31" t="s">
        <v>31</v>
      </c>
      <c r="C3" s="31" t="s">
        <v>348</v>
      </c>
      <c r="D3" s="31">
        <v>15188477051</v>
      </c>
      <c r="E3" s="31" t="s">
        <v>349</v>
      </c>
      <c r="F3" s="31" t="s">
        <v>350</v>
      </c>
      <c r="G3" s="32" t="s">
        <v>351</v>
      </c>
      <c r="H3" s="33" t="s">
        <v>352</v>
      </c>
      <c r="I3" s="41">
        <v>1</v>
      </c>
    </row>
    <row r="4" s="27" customFormat="1" ht="23" customHeight="1" spans="1:9">
      <c r="A4" s="34"/>
      <c r="B4" s="34"/>
      <c r="C4" s="34"/>
      <c r="D4" s="34"/>
      <c r="E4" s="34"/>
      <c r="F4" s="34"/>
      <c r="G4" s="32" t="s">
        <v>353</v>
      </c>
      <c r="H4" s="33" t="s">
        <v>354</v>
      </c>
      <c r="I4" s="41">
        <v>1</v>
      </c>
    </row>
    <row r="5" s="27" customFormat="1" ht="23" customHeight="1" spans="1:9">
      <c r="A5" s="34"/>
      <c r="B5" s="34"/>
      <c r="C5" s="34"/>
      <c r="D5" s="34"/>
      <c r="E5" s="34"/>
      <c r="F5" s="34"/>
      <c r="G5" s="32" t="s">
        <v>355</v>
      </c>
      <c r="H5" s="33" t="s">
        <v>354</v>
      </c>
      <c r="I5" s="41">
        <v>1</v>
      </c>
    </row>
    <row r="6" s="27" customFormat="1" ht="24" customHeight="1" spans="1:9">
      <c r="A6" s="34"/>
      <c r="B6" s="34"/>
      <c r="C6" s="34"/>
      <c r="D6" s="34"/>
      <c r="E6" s="34"/>
      <c r="F6" s="34"/>
      <c r="G6" s="32" t="s">
        <v>356</v>
      </c>
      <c r="H6" s="33" t="s">
        <v>352</v>
      </c>
      <c r="I6" s="41">
        <v>1</v>
      </c>
    </row>
    <row r="7" s="27" customFormat="1" ht="24" customHeight="1" spans="1:9">
      <c r="A7" s="34"/>
      <c r="B7" s="34"/>
      <c r="C7" s="34"/>
      <c r="D7" s="34"/>
      <c r="E7" s="34"/>
      <c r="F7" s="34"/>
      <c r="G7" s="32" t="s">
        <v>357</v>
      </c>
      <c r="H7" s="33" t="s">
        <v>352</v>
      </c>
      <c r="I7" s="41">
        <v>1</v>
      </c>
    </row>
    <row r="8" s="27" customFormat="1" ht="24" customHeight="1" spans="1:9">
      <c r="A8" s="34"/>
      <c r="B8" s="34"/>
      <c r="C8" s="34"/>
      <c r="D8" s="34"/>
      <c r="E8" s="34"/>
      <c r="F8" s="34"/>
      <c r="G8" s="32" t="s">
        <v>358</v>
      </c>
      <c r="H8" s="33" t="s">
        <v>354</v>
      </c>
      <c r="I8" s="41">
        <v>1</v>
      </c>
    </row>
    <row r="9" s="27" customFormat="1" ht="24" customHeight="1" spans="1:9">
      <c r="A9" s="35"/>
      <c r="B9" s="35"/>
      <c r="C9" s="35"/>
      <c r="D9" s="35"/>
      <c r="E9" s="35"/>
      <c r="F9" s="35"/>
      <c r="G9" s="32" t="s">
        <v>359</v>
      </c>
      <c r="H9" s="33" t="s">
        <v>352</v>
      </c>
      <c r="I9" s="41">
        <v>1</v>
      </c>
    </row>
    <row r="10" s="27" customFormat="1" ht="25.25" customHeight="1" spans="1:9">
      <c r="A10" s="36">
        <v>2</v>
      </c>
      <c r="B10" s="36" t="s">
        <v>32</v>
      </c>
      <c r="C10" s="36" t="s">
        <v>360</v>
      </c>
      <c r="D10" s="36">
        <v>15837757433</v>
      </c>
      <c r="E10" s="36" t="s">
        <v>361</v>
      </c>
      <c r="F10" s="36" t="s">
        <v>350</v>
      </c>
      <c r="G10" s="32" t="s">
        <v>351</v>
      </c>
      <c r="H10" s="33" t="s">
        <v>352</v>
      </c>
      <c r="I10" s="41">
        <v>1</v>
      </c>
    </row>
    <row r="11" s="27" customFormat="1" ht="25.25" customHeight="1" spans="1:9">
      <c r="A11" s="37"/>
      <c r="B11" s="37"/>
      <c r="C11" s="37"/>
      <c r="D11" s="37"/>
      <c r="E11" s="37"/>
      <c r="F11" s="37"/>
      <c r="G11" s="32" t="s">
        <v>353</v>
      </c>
      <c r="H11" s="33" t="s">
        <v>354</v>
      </c>
      <c r="I11" s="41">
        <v>1</v>
      </c>
    </row>
    <row r="12" s="27" customFormat="1" ht="25.25" customHeight="1" spans="1:9">
      <c r="A12" s="37"/>
      <c r="B12" s="37"/>
      <c r="C12" s="37"/>
      <c r="D12" s="37"/>
      <c r="E12" s="37"/>
      <c r="F12" s="37"/>
      <c r="G12" s="32" t="s">
        <v>355</v>
      </c>
      <c r="H12" s="33" t="s">
        <v>354</v>
      </c>
      <c r="I12" s="41">
        <v>1</v>
      </c>
    </row>
    <row r="13" s="27" customFormat="1" ht="25.25" customHeight="1" spans="1:9">
      <c r="A13" s="37"/>
      <c r="B13" s="37"/>
      <c r="C13" s="37"/>
      <c r="D13" s="37"/>
      <c r="E13" s="37"/>
      <c r="F13" s="37"/>
      <c r="G13" s="32" t="s">
        <v>362</v>
      </c>
      <c r="H13" s="33" t="s">
        <v>352</v>
      </c>
      <c r="I13" s="41">
        <v>1</v>
      </c>
    </row>
    <row r="14" s="27" customFormat="1" ht="25.25" customHeight="1" spans="1:9">
      <c r="A14" s="37"/>
      <c r="B14" s="37"/>
      <c r="C14" s="37"/>
      <c r="D14" s="37"/>
      <c r="E14" s="37"/>
      <c r="F14" s="37"/>
      <c r="G14" s="32" t="s">
        <v>363</v>
      </c>
      <c r="H14" s="33" t="s">
        <v>364</v>
      </c>
      <c r="I14" s="41">
        <v>0.5</v>
      </c>
    </row>
    <row r="15" s="27" customFormat="1" ht="25.25" customHeight="1" spans="1:9">
      <c r="A15" s="37"/>
      <c r="B15" s="37"/>
      <c r="C15" s="37"/>
      <c r="D15" s="37"/>
      <c r="E15" s="37"/>
      <c r="F15" s="37"/>
      <c r="G15" s="32" t="s">
        <v>359</v>
      </c>
      <c r="H15" s="33" t="s">
        <v>352</v>
      </c>
      <c r="I15" s="41">
        <v>1</v>
      </c>
    </row>
    <row r="16" s="27" customFormat="1" ht="25.25" customHeight="1" spans="1:9">
      <c r="A16" s="38"/>
      <c r="B16" s="38"/>
      <c r="C16" s="38"/>
      <c r="D16" s="38"/>
      <c r="E16" s="38"/>
      <c r="F16" s="38"/>
      <c r="G16" s="32" t="s">
        <v>356</v>
      </c>
      <c r="H16" s="33" t="s">
        <v>352</v>
      </c>
      <c r="I16" s="41">
        <v>1</v>
      </c>
    </row>
    <row r="17" s="27" customFormat="1" ht="25.25" customHeight="1" spans="1:9">
      <c r="A17" s="36">
        <v>3</v>
      </c>
      <c r="B17" s="36" t="s">
        <v>33</v>
      </c>
      <c r="C17" s="36" t="s">
        <v>360</v>
      </c>
      <c r="D17" s="36">
        <v>13837786624</v>
      </c>
      <c r="E17" s="36" t="s">
        <v>365</v>
      </c>
      <c r="F17" s="36" t="s">
        <v>350</v>
      </c>
      <c r="G17" s="32" t="s">
        <v>366</v>
      </c>
      <c r="H17" s="33" t="s">
        <v>352</v>
      </c>
      <c r="I17" s="41">
        <v>1</v>
      </c>
    </row>
    <row r="18" s="27" customFormat="1" ht="25.25" customHeight="1" spans="1:9">
      <c r="A18" s="37"/>
      <c r="B18" s="37"/>
      <c r="C18" s="37"/>
      <c r="D18" s="37"/>
      <c r="E18" s="37"/>
      <c r="F18" s="37"/>
      <c r="G18" s="32" t="s">
        <v>367</v>
      </c>
      <c r="H18" s="33" t="s">
        <v>352</v>
      </c>
      <c r="I18" s="41">
        <v>1</v>
      </c>
    </row>
    <row r="19" s="27" customFormat="1" ht="25.25" customHeight="1" spans="1:9">
      <c r="A19" s="37"/>
      <c r="B19" s="37"/>
      <c r="C19" s="37"/>
      <c r="D19" s="37"/>
      <c r="E19" s="37"/>
      <c r="F19" s="37"/>
      <c r="G19" s="39" t="s">
        <v>359</v>
      </c>
      <c r="H19" s="40" t="s">
        <v>352</v>
      </c>
      <c r="I19" s="42">
        <v>1</v>
      </c>
    </row>
    <row r="20" s="27" customFormat="1" ht="25.25" customHeight="1" spans="1:9">
      <c r="A20" s="37"/>
      <c r="B20" s="37"/>
      <c r="C20" s="37"/>
      <c r="D20" s="37"/>
      <c r="E20" s="37"/>
      <c r="F20" s="37"/>
      <c r="G20" s="39" t="s">
        <v>368</v>
      </c>
      <c r="H20" s="40" t="s">
        <v>352</v>
      </c>
      <c r="I20" s="42">
        <v>1</v>
      </c>
    </row>
    <row r="21" s="27" customFormat="1" ht="25.25" customHeight="1" spans="1:9">
      <c r="A21" s="37"/>
      <c r="B21" s="37"/>
      <c r="C21" s="37"/>
      <c r="D21" s="37"/>
      <c r="E21" s="37"/>
      <c r="F21" s="37"/>
      <c r="G21" s="32" t="s">
        <v>369</v>
      </c>
      <c r="H21" s="33" t="s">
        <v>352</v>
      </c>
      <c r="I21" s="41">
        <v>1</v>
      </c>
    </row>
    <row r="22" s="27" customFormat="1" ht="25.25" customHeight="1" spans="1:9">
      <c r="A22" s="37"/>
      <c r="B22" s="37"/>
      <c r="C22" s="37"/>
      <c r="D22" s="37"/>
      <c r="E22" s="37"/>
      <c r="F22" s="37"/>
      <c r="G22" s="32" t="s">
        <v>370</v>
      </c>
      <c r="H22" s="33" t="s">
        <v>352</v>
      </c>
      <c r="I22" s="41">
        <v>1</v>
      </c>
    </row>
    <row r="23" s="27" customFormat="1" ht="25.25" customHeight="1" spans="1:9">
      <c r="A23" s="38"/>
      <c r="B23" s="38"/>
      <c r="C23" s="38"/>
      <c r="D23" s="38"/>
      <c r="E23" s="38"/>
      <c r="F23" s="38"/>
      <c r="G23" s="33" t="s">
        <v>371</v>
      </c>
      <c r="H23" s="33" t="s">
        <v>352</v>
      </c>
      <c r="I23" s="41">
        <v>1</v>
      </c>
    </row>
    <row r="24" s="27" customFormat="1" ht="25.25" customHeight="1" spans="1:9">
      <c r="A24" s="36">
        <v>4</v>
      </c>
      <c r="B24" s="36" t="s">
        <v>34</v>
      </c>
      <c r="C24" s="36" t="s">
        <v>348</v>
      </c>
      <c r="D24" s="36">
        <v>13838777533</v>
      </c>
      <c r="E24" s="36" t="s">
        <v>372</v>
      </c>
      <c r="F24" s="36" t="s">
        <v>350</v>
      </c>
      <c r="G24" s="32" t="s">
        <v>351</v>
      </c>
      <c r="H24" s="33" t="s">
        <v>352</v>
      </c>
      <c r="I24" s="41">
        <v>1</v>
      </c>
    </row>
    <row r="25" s="27" customFormat="1" ht="25.25" customHeight="1" spans="1:9">
      <c r="A25" s="37"/>
      <c r="B25" s="37"/>
      <c r="C25" s="37"/>
      <c r="D25" s="37"/>
      <c r="E25" s="37"/>
      <c r="F25" s="37"/>
      <c r="G25" s="32" t="s">
        <v>353</v>
      </c>
      <c r="H25" s="33" t="s">
        <v>354</v>
      </c>
      <c r="I25" s="41">
        <v>1</v>
      </c>
    </row>
    <row r="26" s="27" customFormat="1" ht="25.25" customHeight="1" spans="1:9">
      <c r="A26" s="37"/>
      <c r="B26" s="37"/>
      <c r="C26" s="37"/>
      <c r="D26" s="37"/>
      <c r="E26" s="37"/>
      <c r="F26" s="37"/>
      <c r="G26" s="32" t="s">
        <v>355</v>
      </c>
      <c r="H26" s="33" t="s">
        <v>354</v>
      </c>
      <c r="I26" s="41">
        <v>1</v>
      </c>
    </row>
    <row r="27" s="27" customFormat="1" ht="25.25" customHeight="1" spans="1:9">
      <c r="A27" s="38"/>
      <c r="B27" s="38"/>
      <c r="C27" s="38"/>
      <c r="D27" s="38"/>
      <c r="E27" s="38"/>
      <c r="F27" s="38"/>
      <c r="G27" s="32" t="s">
        <v>373</v>
      </c>
      <c r="H27" s="33" t="s">
        <v>364</v>
      </c>
      <c r="I27" s="41">
        <v>1.7</v>
      </c>
    </row>
    <row r="28" s="27" customFormat="1" ht="25.25" customHeight="1" spans="1:9">
      <c r="A28" s="36">
        <v>5</v>
      </c>
      <c r="B28" s="36" t="s">
        <v>35</v>
      </c>
      <c r="C28" s="36" t="s">
        <v>360</v>
      </c>
      <c r="D28" s="36">
        <v>15236037591</v>
      </c>
      <c r="E28" s="36" t="s">
        <v>374</v>
      </c>
      <c r="F28" s="36" t="s">
        <v>350</v>
      </c>
      <c r="G28" s="32" t="s">
        <v>366</v>
      </c>
      <c r="H28" s="33" t="s">
        <v>352</v>
      </c>
      <c r="I28" s="41">
        <v>1</v>
      </c>
    </row>
    <row r="29" s="27" customFormat="1" ht="25.25" customHeight="1" spans="1:9">
      <c r="A29" s="37"/>
      <c r="B29" s="37"/>
      <c r="C29" s="37"/>
      <c r="D29" s="37"/>
      <c r="E29" s="37"/>
      <c r="F29" s="37"/>
      <c r="G29" s="32" t="s">
        <v>367</v>
      </c>
      <c r="H29" s="33" t="s">
        <v>352</v>
      </c>
      <c r="I29" s="41">
        <v>1</v>
      </c>
    </row>
    <row r="30" s="27" customFormat="1" ht="25.25" customHeight="1" spans="1:9">
      <c r="A30" s="37"/>
      <c r="B30" s="37"/>
      <c r="C30" s="37"/>
      <c r="D30" s="37"/>
      <c r="E30" s="37"/>
      <c r="F30" s="37"/>
      <c r="G30" s="32" t="s">
        <v>375</v>
      </c>
      <c r="H30" s="33" t="s">
        <v>352</v>
      </c>
      <c r="I30" s="41">
        <v>1</v>
      </c>
    </row>
    <row r="31" s="27" customFormat="1" ht="25.25" customHeight="1" spans="1:9">
      <c r="A31" s="37"/>
      <c r="B31" s="37"/>
      <c r="C31" s="37"/>
      <c r="D31" s="37"/>
      <c r="E31" s="37"/>
      <c r="F31" s="37"/>
      <c r="G31" s="32" t="s">
        <v>368</v>
      </c>
      <c r="H31" s="33" t="s">
        <v>352</v>
      </c>
      <c r="I31" s="41">
        <v>1</v>
      </c>
    </row>
    <row r="32" s="27" customFormat="1" ht="25.25" customHeight="1" spans="1:9">
      <c r="A32" s="37"/>
      <c r="B32" s="37"/>
      <c r="C32" s="37"/>
      <c r="D32" s="37"/>
      <c r="E32" s="37"/>
      <c r="F32" s="37"/>
      <c r="G32" s="40" t="s">
        <v>371</v>
      </c>
      <c r="H32" s="40" t="s">
        <v>352</v>
      </c>
      <c r="I32" s="42">
        <v>1</v>
      </c>
    </row>
    <row r="33" s="27" customFormat="1" ht="25.25" customHeight="1" spans="1:9">
      <c r="A33" s="38"/>
      <c r="B33" s="38"/>
      <c r="C33" s="38"/>
      <c r="D33" s="38"/>
      <c r="E33" s="38"/>
      <c r="F33" s="38"/>
      <c r="G33" s="32" t="s">
        <v>369</v>
      </c>
      <c r="H33" s="33" t="s">
        <v>352</v>
      </c>
      <c r="I33" s="41">
        <v>1</v>
      </c>
    </row>
    <row r="34" s="27" customFormat="1" ht="25.25" customHeight="1" spans="1:9">
      <c r="A34" s="36">
        <v>6</v>
      </c>
      <c r="B34" s="36" t="s">
        <v>36</v>
      </c>
      <c r="C34" s="36" t="s">
        <v>360</v>
      </c>
      <c r="D34" s="36">
        <v>15136660935</v>
      </c>
      <c r="E34" s="36" t="s">
        <v>376</v>
      </c>
      <c r="F34" s="36" t="s">
        <v>350</v>
      </c>
      <c r="G34" s="32" t="s">
        <v>369</v>
      </c>
      <c r="H34" s="33" t="s">
        <v>352</v>
      </c>
      <c r="I34" s="41">
        <v>1</v>
      </c>
    </row>
    <row r="35" s="27" customFormat="1" ht="25.25" customHeight="1" spans="1:9">
      <c r="A35" s="37"/>
      <c r="B35" s="37"/>
      <c r="C35" s="37"/>
      <c r="D35" s="37"/>
      <c r="E35" s="37"/>
      <c r="F35" s="37"/>
      <c r="G35" s="39" t="s">
        <v>366</v>
      </c>
      <c r="H35" s="40" t="s">
        <v>352</v>
      </c>
      <c r="I35" s="42">
        <v>1</v>
      </c>
    </row>
    <row r="36" s="27" customFormat="1" ht="25.25" customHeight="1" spans="1:9">
      <c r="A36" s="37"/>
      <c r="B36" s="37"/>
      <c r="C36" s="37"/>
      <c r="D36" s="37"/>
      <c r="E36" s="37"/>
      <c r="F36" s="37"/>
      <c r="G36" s="39" t="s">
        <v>367</v>
      </c>
      <c r="H36" s="40" t="s">
        <v>352</v>
      </c>
      <c r="I36" s="42">
        <v>1</v>
      </c>
    </row>
    <row r="37" s="27" customFormat="1" ht="25.25" customHeight="1" spans="1:9">
      <c r="A37" s="38"/>
      <c r="B37" s="38"/>
      <c r="C37" s="38"/>
      <c r="D37" s="38"/>
      <c r="E37" s="38"/>
      <c r="F37" s="38"/>
      <c r="G37" s="32" t="s">
        <v>373</v>
      </c>
      <c r="H37" s="33" t="s">
        <v>364</v>
      </c>
      <c r="I37" s="41">
        <v>2.5</v>
      </c>
    </row>
    <row r="38" s="27" customFormat="1" ht="25.25" customHeight="1" spans="1:9">
      <c r="A38" s="36">
        <v>7</v>
      </c>
      <c r="B38" s="36" t="s">
        <v>37</v>
      </c>
      <c r="C38" s="36" t="s">
        <v>360</v>
      </c>
      <c r="D38" s="36">
        <v>13781754460</v>
      </c>
      <c r="E38" s="36" t="s">
        <v>377</v>
      </c>
      <c r="F38" s="36" t="s">
        <v>350</v>
      </c>
      <c r="G38" s="32" t="s">
        <v>378</v>
      </c>
      <c r="H38" s="33" t="s">
        <v>352</v>
      </c>
      <c r="I38" s="41">
        <v>1</v>
      </c>
    </row>
    <row r="39" s="27" customFormat="1" ht="25.25" customHeight="1" spans="1:9">
      <c r="A39" s="37"/>
      <c r="B39" s="37"/>
      <c r="C39" s="37"/>
      <c r="D39" s="37"/>
      <c r="E39" s="37"/>
      <c r="F39" s="37"/>
      <c r="G39" s="32" t="s">
        <v>379</v>
      </c>
      <c r="H39" s="33" t="s">
        <v>352</v>
      </c>
      <c r="I39" s="41">
        <v>1</v>
      </c>
    </row>
    <row r="40" s="27" customFormat="1" ht="25.25" customHeight="1" spans="1:9">
      <c r="A40" s="37"/>
      <c r="B40" s="37"/>
      <c r="C40" s="37"/>
      <c r="D40" s="37"/>
      <c r="E40" s="37"/>
      <c r="F40" s="37"/>
      <c r="G40" s="39" t="s">
        <v>359</v>
      </c>
      <c r="H40" s="40" t="s">
        <v>352</v>
      </c>
      <c r="I40" s="42">
        <v>1</v>
      </c>
    </row>
    <row r="41" s="27" customFormat="1" ht="25.25" customHeight="1" spans="1:9">
      <c r="A41" s="38"/>
      <c r="B41" s="38"/>
      <c r="C41" s="38"/>
      <c r="D41" s="38"/>
      <c r="E41" s="38"/>
      <c r="F41" s="38"/>
      <c r="G41" s="32" t="s">
        <v>380</v>
      </c>
      <c r="H41" s="33" t="s">
        <v>352</v>
      </c>
      <c r="I41" s="41">
        <v>1</v>
      </c>
    </row>
    <row r="42" s="27" customFormat="1" ht="25.25" customHeight="1" spans="1:9">
      <c r="A42" s="36">
        <v>8</v>
      </c>
      <c r="B42" s="36" t="s">
        <v>38</v>
      </c>
      <c r="C42" s="36" t="s">
        <v>348</v>
      </c>
      <c r="D42" s="36">
        <v>15738067491</v>
      </c>
      <c r="E42" s="36" t="s">
        <v>381</v>
      </c>
      <c r="F42" s="36" t="s">
        <v>350</v>
      </c>
      <c r="G42" s="32" t="s">
        <v>382</v>
      </c>
      <c r="H42" s="33" t="s">
        <v>352</v>
      </c>
      <c r="I42" s="41">
        <v>1</v>
      </c>
    </row>
    <row r="43" s="27" customFormat="1" ht="25.25" customHeight="1" spans="1:9">
      <c r="A43" s="37"/>
      <c r="B43" s="37"/>
      <c r="C43" s="37"/>
      <c r="D43" s="37"/>
      <c r="E43" s="37"/>
      <c r="F43" s="37"/>
      <c r="G43" s="39" t="s">
        <v>359</v>
      </c>
      <c r="H43" s="40" t="s">
        <v>352</v>
      </c>
      <c r="I43" s="42">
        <v>1</v>
      </c>
    </row>
    <row r="44" s="27" customFormat="1" ht="25.25" customHeight="1" spans="1:9">
      <c r="A44" s="37"/>
      <c r="B44" s="37"/>
      <c r="C44" s="37"/>
      <c r="D44" s="37"/>
      <c r="E44" s="37"/>
      <c r="F44" s="37"/>
      <c r="G44" s="39" t="s">
        <v>383</v>
      </c>
      <c r="H44" s="40" t="s">
        <v>352</v>
      </c>
      <c r="I44" s="42">
        <v>1</v>
      </c>
    </row>
    <row r="45" s="27" customFormat="1" ht="25.25" customHeight="1" spans="1:9">
      <c r="A45" s="37"/>
      <c r="B45" s="37"/>
      <c r="C45" s="37"/>
      <c r="D45" s="37"/>
      <c r="E45" s="37"/>
      <c r="F45" s="37"/>
      <c r="G45" s="39" t="s">
        <v>356</v>
      </c>
      <c r="H45" s="40" t="s">
        <v>352</v>
      </c>
      <c r="I45" s="42">
        <v>1</v>
      </c>
    </row>
    <row r="46" s="27" customFormat="1" ht="25.25" customHeight="1" spans="1:9">
      <c r="A46" s="37"/>
      <c r="B46" s="37"/>
      <c r="C46" s="37"/>
      <c r="D46" s="37"/>
      <c r="E46" s="37"/>
      <c r="F46" s="37"/>
      <c r="G46" s="32" t="s">
        <v>373</v>
      </c>
      <c r="H46" s="33" t="s">
        <v>364</v>
      </c>
      <c r="I46" s="41">
        <v>2.1</v>
      </c>
    </row>
    <row r="47" s="27" customFormat="1" ht="25.25" customHeight="1" spans="1:9">
      <c r="A47" s="38"/>
      <c r="B47" s="38"/>
      <c r="C47" s="38"/>
      <c r="D47" s="38"/>
      <c r="E47" s="38"/>
      <c r="F47" s="38"/>
      <c r="G47" s="32" t="s">
        <v>384</v>
      </c>
      <c r="H47" s="33" t="s">
        <v>352</v>
      </c>
      <c r="I47" s="41">
        <v>1</v>
      </c>
    </row>
    <row r="48" s="27" customFormat="1" ht="25.25" customHeight="1" spans="1:9">
      <c r="A48" s="36">
        <v>9</v>
      </c>
      <c r="B48" s="36" t="s">
        <v>154</v>
      </c>
      <c r="C48" s="36" t="s">
        <v>360</v>
      </c>
      <c r="D48" s="36">
        <v>18736566542</v>
      </c>
      <c r="E48" s="36" t="s">
        <v>385</v>
      </c>
      <c r="F48" s="36" t="s">
        <v>386</v>
      </c>
      <c r="G48" s="32" t="s">
        <v>351</v>
      </c>
      <c r="H48" s="33" t="s">
        <v>352</v>
      </c>
      <c r="I48" s="41">
        <v>1</v>
      </c>
    </row>
    <row r="49" s="27" customFormat="1" ht="25.25" customHeight="1" spans="1:9">
      <c r="A49" s="37"/>
      <c r="B49" s="37"/>
      <c r="C49" s="37"/>
      <c r="D49" s="37"/>
      <c r="E49" s="37"/>
      <c r="F49" s="37"/>
      <c r="G49" s="32" t="s">
        <v>353</v>
      </c>
      <c r="H49" s="33" t="s">
        <v>354</v>
      </c>
      <c r="I49" s="41">
        <v>1</v>
      </c>
    </row>
    <row r="50" s="27" customFormat="1" ht="25.25" customHeight="1" spans="1:9">
      <c r="A50" s="37"/>
      <c r="B50" s="37"/>
      <c r="C50" s="37"/>
      <c r="D50" s="37"/>
      <c r="E50" s="37"/>
      <c r="F50" s="37"/>
      <c r="G50" s="32" t="s">
        <v>355</v>
      </c>
      <c r="H50" s="33" t="s">
        <v>354</v>
      </c>
      <c r="I50" s="41">
        <v>1</v>
      </c>
    </row>
    <row r="51" s="27" customFormat="1" ht="25.25" customHeight="1" spans="1:9">
      <c r="A51" s="37"/>
      <c r="B51" s="37"/>
      <c r="C51" s="37"/>
      <c r="D51" s="37"/>
      <c r="E51" s="37"/>
      <c r="F51" s="37"/>
      <c r="G51" s="32" t="s">
        <v>357</v>
      </c>
      <c r="H51" s="33" t="s">
        <v>352</v>
      </c>
      <c r="I51" s="41">
        <v>1</v>
      </c>
    </row>
    <row r="52" s="27" customFormat="1" ht="25.25" customHeight="1" spans="1:9">
      <c r="A52" s="37"/>
      <c r="B52" s="37"/>
      <c r="C52" s="37"/>
      <c r="D52" s="37"/>
      <c r="E52" s="37"/>
      <c r="F52" s="37"/>
      <c r="G52" s="32" t="s">
        <v>358</v>
      </c>
      <c r="H52" s="33" t="s">
        <v>354</v>
      </c>
      <c r="I52" s="41">
        <v>1</v>
      </c>
    </row>
    <row r="53" s="27" customFormat="1" ht="25.25" customHeight="1" spans="1:9">
      <c r="A53" s="38"/>
      <c r="B53" s="38"/>
      <c r="C53" s="38"/>
      <c r="D53" s="38"/>
      <c r="E53" s="38"/>
      <c r="F53" s="38"/>
      <c r="G53" s="32" t="s">
        <v>387</v>
      </c>
      <c r="H53" s="33" t="s">
        <v>352</v>
      </c>
      <c r="I53" s="41">
        <v>1</v>
      </c>
    </row>
    <row r="54" s="27" customFormat="1" ht="25.25" customHeight="1" spans="1:9">
      <c r="A54" s="36">
        <v>10</v>
      </c>
      <c r="B54" s="36" t="s">
        <v>155</v>
      </c>
      <c r="C54" s="36" t="s">
        <v>348</v>
      </c>
      <c r="D54" s="36">
        <v>15738075514</v>
      </c>
      <c r="E54" s="36" t="s">
        <v>388</v>
      </c>
      <c r="F54" s="36" t="s">
        <v>389</v>
      </c>
      <c r="G54" s="32" t="s">
        <v>390</v>
      </c>
      <c r="H54" s="33" t="s">
        <v>352</v>
      </c>
      <c r="I54" s="41">
        <v>1</v>
      </c>
    </row>
    <row r="55" s="27" customFormat="1" ht="25.25" customHeight="1" spans="1:9">
      <c r="A55" s="37"/>
      <c r="B55" s="37"/>
      <c r="C55" s="37"/>
      <c r="D55" s="37"/>
      <c r="E55" s="37"/>
      <c r="F55" s="37"/>
      <c r="G55" s="39" t="s">
        <v>391</v>
      </c>
      <c r="H55" s="40" t="s">
        <v>352</v>
      </c>
      <c r="I55" s="42">
        <v>1</v>
      </c>
    </row>
    <row r="56" s="27" customFormat="1" ht="25.25" customHeight="1" spans="1:9">
      <c r="A56" s="37"/>
      <c r="B56" s="37"/>
      <c r="C56" s="37"/>
      <c r="D56" s="37"/>
      <c r="E56" s="37"/>
      <c r="F56" s="37"/>
      <c r="G56" s="39" t="s">
        <v>392</v>
      </c>
      <c r="H56" s="40" t="s">
        <v>352</v>
      </c>
      <c r="I56" s="42">
        <v>1</v>
      </c>
    </row>
    <row r="57" s="27" customFormat="1" ht="25.25" customHeight="1" spans="1:9">
      <c r="A57" s="38"/>
      <c r="B57" s="38"/>
      <c r="C57" s="38"/>
      <c r="D57" s="38"/>
      <c r="E57" s="38"/>
      <c r="F57" s="38"/>
      <c r="G57" s="32" t="s">
        <v>373</v>
      </c>
      <c r="H57" s="33" t="s">
        <v>364</v>
      </c>
      <c r="I57" s="41">
        <v>1.7</v>
      </c>
    </row>
    <row r="58" s="27" customFormat="1" ht="25.25" customHeight="1" spans="1:9">
      <c r="A58" s="36">
        <v>11</v>
      </c>
      <c r="B58" s="36" t="s">
        <v>393</v>
      </c>
      <c r="C58" s="36" t="s">
        <v>360</v>
      </c>
      <c r="D58" s="36">
        <v>15793551306</v>
      </c>
      <c r="E58" s="36" t="s">
        <v>394</v>
      </c>
      <c r="F58" s="36" t="s">
        <v>395</v>
      </c>
      <c r="G58" s="32" t="s">
        <v>383</v>
      </c>
      <c r="H58" s="33" t="s">
        <v>352</v>
      </c>
      <c r="I58" s="41">
        <v>1</v>
      </c>
    </row>
    <row r="59" s="27" customFormat="1" ht="25.25" customHeight="1" spans="1:9">
      <c r="A59" s="37"/>
      <c r="B59" s="37"/>
      <c r="C59" s="37"/>
      <c r="D59" s="37"/>
      <c r="E59" s="37"/>
      <c r="F59" s="37"/>
      <c r="G59" s="32" t="s">
        <v>378</v>
      </c>
      <c r="H59" s="33" t="s">
        <v>352</v>
      </c>
      <c r="I59" s="41">
        <v>1</v>
      </c>
    </row>
    <row r="60" s="27" customFormat="1" ht="25.25" customHeight="1" spans="1:9">
      <c r="A60" s="38"/>
      <c r="B60" s="38"/>
      <c r="C60" s="38"/>
      <c r="D60" s="38"/>
      <c r="E60" s="38"/>
      <c r="F60" s="38"/>
      <c r="G60" s="32" t="s">
        <v>379</v>
      </c>
      <c r="H60" s="33" t="s">
        <v>352</v>
      </c>
      <c r="I60" s="41">
        <v>1</v>
      </c>
    </row>
    <row r="61" s="27" customFormat="1" ht="25.25" customHeight="1" spans="1:9">
      <c r="A61" s="36">
        <v>12</v>
      </c>
      <c r="B61" s="36" t="s">
        <v>69</v>
      </c>
      <c r="C61" s="36" t="s">
        <v>348</v>
      </c>
      <c r="D61" s="36">
        <v>15517730052</v>
      </c>
      <c r="E61" s="36" t="s">
        <v>396</v>
      </c>
      <c r="F61" s="36" t="s">
        <v>397</v>
      </c>
      <c r="G61" s="32" t="s">
        <v>398</v>
      </c>
      <c r="H61" s="33" t="s">
        <v>352</v>
      </c>
      <c r="I61" s="41">
        <v>1</v>
      </c>
    </row>
    <row r="62" s="27" customFormat="1" ht="25.25" customHeight="1" spans="1:9">
      <c r="A62" s="37"/>
      <c r="B62" s="37"/>
      <c r="C62" s="37"/>
      <c r="D62" s="37"/>
      <c r="E62" s="37"/>
      <c r="F62" s="37"/>
      <c r="G62" s="32" t="s">
        <v>351</v>
      </c>
      <c r="H62" s="33" t="s">
        <v>352</v>
      </c>
      <c r="I62" s="41">
        <v>1</v>
      </c>
    </row>
    <row r="63" s="27" customFormat="1" ht="25.25" customHeight="1" spans="1:9">
      <c r="A63" s="37"/>
      <c r="B63" s="37"/>
      <c r="C63" s="37"/>
      <c r="D63" s="37"/>
      <c r="E63" s="37"/>
      <c r="F63" s="37"/>
      <c r="G63" s="32" t="s">
        <v>353</v>
      </c>
      <c r="H63" s="33" t="s">
        <v>354</v>
      </c>
      <c r="I63" s="41">
        <v>1</v>
      </c>
    </row>
    <row r="64" s="27" customFormat="1" ht="25.25" customHeight="1" spans="1:9">
      <c r="A64" s="38"/>
      <c r="B64" s="38"/>
      <c r="C64" s="38"/>
      <c r="D64" s="38"/>
      <c r="E64" s="38"/>
      <c r="F64" s="38"/>
      <c r="G64" s="32" t="s">
        <v>355</v>
      </c>
      <c r="H64" s="33" t="s">
        <v>354</v>
      </c>
      <c r="I64" s="41">
        <v>1</v>
      </c>
    </row>
    <row r="65" s="27" customFormat="1" ht="25.25" customHeight="1" spans="1:9">
      <c r="A65" s="33">
        <v>13</v>
      </c>
      <c r="B65" s="33" t="s">
        <v>131</v>
      </c>
      <c r="C65" s="33" t="s">
        <v>348</v>
      </c>
      <c r="D65" s="33">
        <v>13598295573</v>
      </c>
      <c r="E65" s="33" t="s">
        <v>399</v>
      </c>
      <c r="F65" s="33" t="s">
        <v>400</v>
      </c>
      <c r="G65" s="32" t="s">
        <v>401</v>
      </c>
      <c r="H65" s="33" t="s">
        <v>352</v>
      </c>
      <c r="I65" s="41">
        <v>1</v>
      </c>
    </row>
    <row r="66" s="27" customFormat="1" ht="25.25" customHeight="1" spans="1:9">
      <c r="A66" s="36">
        <v>14</v>
      </c>
      <c r="B66" s="36" t="s">
        <v>62</v>
      </c>
      <c r="C66" s="36" t="s">
        <v>348</v>
      </c>
      <c r="D66" s="36">
        <v>15834720831</v>
      </c>
      <c r="E66" s="36" t="s">
        <v>402</v>
      </c>
      <c r="F66" s="36" t="s">
        <v>403</v>
      </c>
      <c r="G66" s="32" t="s">
        <v>379</v>
      </c>
      <c r="H66" s="33" t="s">
        <v>352</v>
      </c>
      <c r="I66" s="41">
        <v>1</v>
      </c>
    </row>
    <row r="67" s="27" customFormat="1" ht="25.25" customHeight="1" spans="1:9">
      <c r="A67" s="37"/>
      <c r="B67" s="37"/>
      <c r="C67" s="37"/>
      <c r="D67" s="37"/>
      <c r="E67" s="37"/>
      <c r="F67" s="37"/>
      <c r="G67" s="32" t="s">
        <v>378</v>
      </c>
      <c r="H67" s="33" t="s">
        <v>352</v>
      </c>
      <c r="I67" s="41">
        <v>1</v>
      </c>
    </row>
    <row r="68" s="27" customFormat="1" ht="25.25" customHeight="1" spans="1:9">
      <c r="A68" s="38"/>
      <c r="B68" s="38"/>
      <c r="C68" s="38"/>
      <c r="D68" s="38"/>
      <c r="E68" s="38"/>
      <c r="F68" s="38"/>
      <c r="G68" s="32" t="s">
        <v>383</v>
      </c>
      <c r="H68" s="33" t="s">
        <v>352</v>
      </c>
      <c r="I68" s="41">
        <v>1</v>
      </c>
    </row>
    <row r="69" s="27" customFormat="1" ht="25.25" customHeight="1" spans="1:9">
      <c r="A69" s="36">
        <v>15</v>
      </c>
      <c r="B69" s="36" t="s">
        <v>63</v>
      </c>
      <c r="C69" s="36" t="s">
        <v>360</v>
      </c>
      <c r="D69" s="36">
        <v>13949324170</v>
      </c>
      <c r="E69" s="36" t="s">
        <v>404</v>
      </c>
      <c r="F69" s="36" t="s">
        <v>386</v>
      </c>
      <c r="G69" s="32" t="s">
        <v>378</v>
      </c>
      <c r="H69" s="33" t="s">
        <v>352</v>
      </c>
      <c r="I69" s="41">
        <v>1</v>
      </c>
    </row>
    <row r="70" s="27" customFormat="1" ht="25.25" customHeight="1" spans="1:9">
      <c r="A70" s="38"/>
      <c r="B70" s="38"/>
      <c r="C70" s="38"/>
      <c r="D70" s="38"/>
      <c r="E70" s="38"/>
      <c r="F70" s="38"/>
      <c r="G70" s="32" t="s">
        <v>405</v>
      </c>
      <c r="H70" s="33" t="s">
        <v>352</v>
      </c>
      <c r="I70" s="41">
        <v>1</v>
      </c>
    </row>
    <row r="71" s="27" customFormat="1" ht="25.25" customHeight="1" spans="1:9">
      <c r="A71" s="36">
        <v>16</v>
      </c>
      <c r="B71" s="36" t="s">
        <v>64</v>
      </c>
      <c r="C71" s="36" t="s">
        <v>360</v>
      </c>
      <c r="D71" s="36">
        <v>15236078314</v>
      </c>
      <c r="E71" s="36" t="s">
        <v>406</v>
      </c>
      <c r="F71" s="36" t="s">
        <v>407</v>
      </c>
      <c r="G71" s="32" t="s">
        <v>390</v>
      </c>
      <c r="H71" s="33" t="s">
        <v>352</v>
      </c>
      <c r="I71" s="41">
        <v>1</v>
      </c>
    </row>
    <row r="72" s="27" customFormat="1" ht="25.25" customHeight="1" spans="1:9">
      <c r="A72" s="37"/>
      <c r="B72" s="37"/>
      <c r="C72" s="37"/>
      <c r="D72" s="37"/>
      <c r="E72" s="37"/>
      <c r="F72" s="37"/>
      <c r="G72" s="32" t="s">
        <v>391</v>
      </c>
      <c r="H72" s="33" t="s">
        <v>352</v>
      </c>
      <c r="I72" s="41">
        <v>1</v>
      </c>
    </row>
    <row r="73" s="27" customFormat="1" ht="25.25" customHeight="1" spans="1:9">
      <c r="A73" s="37"/>
      <c r="B73" s="37"/>
      <c r="C73" s="37"/>
      <c r="D73" s="37"/>
      <c r="E73" s="37"/>
      <c r="F73" s="37"/>
      <c r="G73" s="40" t="s">
        <v>371</v>
      </c>
      <c r="H73" s="40" t="s">
        <v>352</v>
      </c>
      <c r="I73" s="42">
        <v>1</v>
      </c>
    </row>
    <row r="74" s="27" customFormat="1" ht="25.25" customHeight="1" spans="1:9">
      <c r="A74" s="37"/>
      <c r="B74" s="37"/>
      <c r="C74" s="37"/>
      <c r="D74" s="37"/>
      <c r="E74" s="37"/>
      <c r="F74" s="37"/>
      <c r="G74" s="39" t="s">
        <v>359</v>
      </c>
      <c r="H74" s="40" t="s">
        <v>352</v>
      </c>
      <c r="I74" s="42">
        <v>1</v>
      </c>
    </row>
    <row r="75" s="27" customFormat="1" ht="25.25" customHeight="1" spans="1:9">
      <c r="A75" s="38"/>
      <c r="B75" s="38"/>
      <c r="C75" s="38"/>
      <c r="D75" s="38"/>
      <c r="E75" s="38"/>
      <c r="F75" s="38"/>
      <c r="G75" s="32" t="s">
        <v>392</v>
      </c>
      <c r="H75" s="33" t="s">
        <v>352</v>
      </c>
      <c r="I75" s="41">
        <v>1</v>
      </c>
    </row>
    <row r="76" s="27" customFormat="1" ht="36" customHeight="1" spans="1:9">
      <c r="A76" s="36">
        <v>17</v>
      </c>
      <c r="B76" s="36" t="s">
        <v>65</v>
      </c>
      <c r="C76" s="36" t="s">
        <v>348</v>
      </c>
      <c r="D76" s="36">
        <v>88888888</v>
      </c>
      <c r="E76" s="36" t="s">
        <v>408</v>
      </c>
      <c r="F76" s="36" t="s">
        <v>409</v>
      </c>
      <c r="G76" s="32" t="s">
        <v>369</v>
      </c>
      <c r="H76" s="33" t="s">
        <v>352</v>
      </c>
      <c r="I76" s="41">
        <v>1</v>
      </c>
    </row>
    <row r="77" s="27" customFormat="1" ht="25.25" customHeight="1" spans="1:9">
      <c r="A77" s="37"/>
      <c r="B77" s="37"/>
      <c r="C77" s="37"/>
      <c r="D77" s="37"/>
      <c r="E77" s="37"/>
      <c r="F77" s="37"/>
      <c r="G77" s="32" t="s">
        <v>410</v>
      </c>
      <c r="H77" s="33" t="s">
        <v>352</v>
      </c>
      <c r="I77" s="41">
        <v>1</v>
      </c>
    </row>
    <row r="78" s="27" customFormat="1" ht="25.25" customHeight="1" spans="1:9">
      <c r="A78" s="37"/>
      <c r="B78" s="37"/>
      <c r="C78" s="37"/>
      <c r="D78" s="37"/>
      <c r="E78" s="37"/>
      <c r="F78" s="37"/>
      <c r="G78" s="39" t="s">
        <v>359</v>
      </c>
      <c r="H78" s="40" t="s">
        <v>352</v>
      </c>
      <c r="I78" s="42">
        <v>1</v>
      </c>
    </row>
    <row r="79" s="27" customFormat="1" ht="25.25" customHeight="1" spans="1:9">
      <c r="A79" s="37"/>
      <c r="B79" s="37"/>
      <c r="C79" s="37"/>
      <c r="D79" s="37"/>
      <c r="E79" s="37"/>
      <c r="F79" s="37"/>
      <c r="G79" s="33" t="s">
        <v>371</v>
      </c>
      <c r="H79" s="33" t="s">
        <v>352</v>
      </c>
      <c r="I79" s="41">
        <v>1</v>
      </c>
    </row>
    <row r="80" s="27" customFormat="1" ht="32" customHeight="1" spans="1:9">
      <c r="A80" s="38"/>
      <c r="B80" s="38"/>
      <c r="C80" s="38"/>
      <c r="D80" s="38"/>
      <c r="E80" s="38"/>
      <c r="F80" s="38"/>
      <c r="G80" s="32" t="s">
        <v>373</v>
      </c>
      <c r="H80" s="33" t="s">
        <v>364</v>
      </c>
      <c r="I80" s="41">
        <v>1.8</v>
      </c>
    </row>
    <row r="81" s="27" customFormat="1" ht="32" customHeight="1" spans="1:9">
      <c r="A81" s="34">
        <v>18</v>
      </c>
      <c r="B81" s="34" t="s">
        <v>66</v>
      </c>
      <c r="C81" s="34" t="s">
        <v>348</v>
      </c>
      <c r="D81" s="34">
        <v>18272750433</v>
      </c>
      <c r="E81" s="34" t="s">
        <v>411</v>
      </c>
      <c r="F81" s="34" t="s">
        <v>412</v>
      </c>
      <c r="G81" s="39" t="s">
        <v>391</v>
      </c>
      <c r="H81" s="40" t="s">
        <v>352</v>
      </c>
      <c r="I81" s="42">
        <v>1</v>
      </c>
    </row>
    <row r="82" s="27" customFormat="1" ht="32" customHeight="1" spans="1:9">
      <c r="A82" s="34"/>
      <c r="B82" s="34"/>
      <c r="C82" s="34"/>
      <c r="D82" s="34"/>
      <c r="E82" s="34"/>
      <c r="F82" s="34"/>
      <c r="G82" s="39" t="s">
        <v>390</v>
      </c>
      <c r="H82" s="40" t="s">
        <v>352</v>
      </c>
      <c r="I82" s="42">
        <v>1</v>
      </c>
    </row>
    <row r="83" s="27" customFormat="1" ht="25.25" customHeight="1" spans="1:9">
      <c r="A83" s="38"/>
      <c r="B83" s="38"/>
      <c r="C83" s="38"/>
      <c r="D83" s="38"/>
      <c r="E83" s="38"/>
      <c r="F83" s="38"/>
      <c r="G83" s="32" t="s">
        <v>373</v>
      </c>
      <c r="H83" s="33" t="s">
        <v>364</v>
      </c>
      <c r="I83" s="41">
        <v>2.5</v>
      </c>
    </row>
    <row r="84" s="27" customFormat="1" ht="25.25" customHeight="1" spans="1:9">
      <c r="A84" s="36">
        <v>19</v>
      </c>
      <c r="B84" s="36" t="s">
        <v>61</v>
      </c>
      <c r="C84" s="36" t="s">
        <v>360</v>
      </c>
      <c r="D84" s="36">
        <v>15203893548</v>
      </c>
      <c r="E84" s="36" t="s">
        <v>240</v>
      </c>
      <c r="F84" s="36" t="s">
        <v>413</v>
      </c>
      <c r="G84" s="32" t="s">
        <v>369</v>
      </c>
      <c r="H84" s="33" t="s">
        <v>352</v>
      </c>
      <c r="I84" s="41">
        <v>1</v>
      </c>
    </row>
    <row r="85" s="27" customFormat="1" ht="25.25" customHeight="1" spans="1:9">
      <c r="A85" s="37"/>
      <c r="B85" s="37"/>
      <c r="C85" s="37"/>
      <c r="D85" s="37"/>
      <c r="E85" s="37"/>
      <c r="F85" s="37"/>
      <c r="G85" s="32" t="s">
        <v>410</v>
      </c>
      <c r="H85" s="33" t="s">
        <v>352</v>
      </c>
      <c r="I85" s="41">
        <v>1</v>
      </c>
    </row>
    <row r="86" s="27" customFormat="1" ht="25.25" customHeight="1" spans="1:9">
      <c r="A86" s="37"/>
      <c r="B86" s="37"/>
      <c r="C86" s="37"/>
      <c r="D86" s="37"/>
      <c r="E86" s="37"/>
      <c r="F86" s="37"/>
      <c r="G86" s="33" t="s">
        <v>371</v>
      </c>
      <c r="H86" s="33" t="s">
        <v>352</v>
      </c>
      <c r="I86" s="41">
        <v>1</v>
      </c>
    </row>
    <row r="87" s="27" customFormat="1" ht="29" customHeight="1" spans="1:9">
      <c r="A87" s="38"/>
      <c r="B87" s="38"/>
      <c r="C87" s="38"/>
      <c r="D87" s="38"/>
      <c r="E87" s="38"/>
      <c r="F87" s="38"/>
      <c r="G87" s="32" t="s">
        <v>414</v>
      </c>
      <c r="H87" s="33" t="s">
        <v>352</v>
      </c>
      <c r="I87" s="41">
        <v>1</v>
      </c>
    </row>
    <row r="88" s="27" customFormat="1" ht="29" customHeight="1" spans="1:9">
      <c r="A88" s="36">
        <v>20</v>
      </c>
      <c r="B88" s="36" t="s">
        <v>93</v>
      </c>
      <c r="C88" s="36" t="s">
        <v>348</v>
      </c>
      <c r="D88" s="36">
        <v>13838996811</v>
      </c>
      <c r="E88" s="36" t="s">
        <v>415</v>
      </c>
      <c r="F88" s="36" t="s">
        <v>416</v>
      </c>
      <c r="G88" s="32" t="s">
        <v>417</v>
      </c>
      <c r="H88" s="33" t="s">
        <v>364</v>
      </c>
      <c r="I88" s="41">
        <v>2.5</v>
      </c>
    </row>
    <row r="89" s="27" customFormat="1" ht="29" customHeight="1" spans="1:9">
      <c r="A89" s="37"/>
      <c r="B89" s="37"/>
      <c r="C89" s="37"/>
      <c r="D89" s="37"/>
      <c r="E89" s="37"/>
      <c r="F89" s="37"/>
      <c r="G89" s="39" t="s">
        <v>369</v>
      </c>
      <c r="H89" s="40" t="s">
        <v>352</v>
      </c>
      <c r="I89" s="42">
        <v>1</v>
      </c>
    </row>
    <row r="90" s="27" customFormat="1" ht="29" customHeight="1" spans="1:9">
      <c r="A90" s="37"/>
      <c r="B90" s="37"/>
      <c r="C90" s="37"/>
      <c r="D90" s="37"/>
      <c r="E90" s="37"/>
      <c r="F90" s="37"/>
      <c r="G90" s="40" t="s">
        <v>371</v>
      </c>
      <c r="H90" s="40" t="s">
        <v>352</v>
      </c>
      <c r="I90" s="42">
        <v>1</v>
      </c>
    </row>
    <row r="91" s="27" customFormat="1" ht="29" customHeight="1" spans="1:9">
      <c r="A91" s="38"/>
      <c r="B91" s="38"/>
      <c r="C91" s="38"/>
      <c r="D91" s="38"/>
      <c r="E91" s="38"/>
      <c r="F91" s="38"/>
      <c r="G91" s="32" t="s">
        <v>418</v>
      </c>
      <c r="H91" s="33" t="s">
        <v>352</v>
      </c>
      <c r="I91" s="41">
        <v>1</v>
      </c>
    </row>
    <row r="92" s="27" customFormat="1" spans="1:9">
      <c r="A92" s="36">
        <v>21</v>
      </c>
      <c r="B92" s="36" t="s">
        <v>94</v>
      </c>
      <c r="C92" s="36" t="s">
        <v>348</v>
      </c>
      <c r="D92" s="36">
        <v>13838719500</v>
      </c>
      <c r="E92" s="36" t="s">
        <v>419</v>
      </c>
      <c r="F92" s="36" t="s">
        <v>420</v>
      </c>
      <c r="G92" s="32" t="s">
        <v>417</v>
      </c>
      <c r="H92" s="33" t="s">
        <v>364</v>
      </c>
      <c r="I92" s="41">
        <v>3.2</v>
      </c>
    </row>
    <row r="93" s="27" customFormat="1" spans="1:9">
      <c r="A93" s="38"/>
      <c r="B93" s="38"/>
      <c r="C93" s="38"/>
      <c r="D93" s="38"/>
      <c r="E93" s="38"/>
      <c r="F93" s="38"/>
      <c r="G93" s="32" t="s">
        <v>418</v>
      </c>
      <c r="H93" s="33" t="s">
        <v>352</v>
      </c>
      <c r="I93" s="41">
        <v>1</v>
      </c>
    </row>
    <row r="94" s="27" customFormat="1" ht="25" customHeight="1" spans="1:10">
      <c r="A94" s="36">
        <v>22</v>
      </c>
      <c r="B94" s="36" t="s">
        <v>95</v>
      </c>
      <c r="C94" s="36" t="s">
        <v>360</v>
      </c>
      <c r="D94" s="36">
        <v>13838719500</v>
      </c>
      <c r="E94" s="52" t="s">
        <v>421</v>
      </c>
      <c r="F94" s="36" t="s">
        <v>420</v>
      </c>
      <c r="G94" s="32" t="s">
        <v>422</v>
      </c>
      <c r="H94" s="33" t="s">
        <v>423</v>
      </c>
      <c r="I94" s="41">
        <v>1.7</v>
      </c>
      <c r="J94" s="28"/>
    </row>
    <row r="95" s="27" customFormat="1" ht="25" customHeight="1" spans="1:10">
      <c r="A95" s="37"/>
      <c r="B95" s="37"/>
      <c r="C95" s="37"/>
      <c r="D95" s="37"/>
      <c r="E95" s="37"/>
      <c r="F95" s="37"/>
      <c r="G95" s="39" t="s">
        <v>424</v>
      </c>
      <c r="H95" s="40" t="s">
        <v>352</v>
      </c>
      <c r="I95" s="42">
        <v>1</v>
      </c>
      <c r="J95" s="28"/>
    </row>
    <row r="96" s="27" customFormat="1" ht="25" customHeight="1" spans="1:10">
      <c r="A96" s="37"/>
      <c r="B96" s="37"/>
      <c r="C96" s="37"/>
      <c r="D96" s="37"/>
      <c r="E96" s="37"/>
      <c r="F96" s="37"/>
      <c r="G96" s="39" t="s">
        <v>384</v>
      </c>
      <c r="H96" s="40" t="s">
        <v>425</v>
      </c>
      <c r="I96" s="42">
        <v>1</v>
      </c>
      <c r="J96" s="28"/>
    </row>
    <row r="97" s="27" customFormat="1" ht="25" customHeight="1" spans="1:10">
      <c r="A97" s="37"/>
      <c r="B97" s="37"/>
      <c r="C97" s="37"/>
      <c r="D97" s="37"/>
      <c r="E97" s="37"/>
      <c r="F97" s="37"/>
      <c r="G97" s="39" t="s">
        <v>383</v>
      </c>
      <c r="H97" s="40" t="s">
        <v>352</v>
      </c>
      <c r="I97" s="42">
        <v>1</v>
      </c>
      <c r="J97" s="28"/>
    </row>
    <row r="98" s="27" customFormat="1" ht="25.25" customHeight="1" spans="1:10">
      <c r="A98" s="38"/>
      <c r="B98" s="38"/>
      <c r="C98" s="38"/>
      <c r="D98" s="38"/>
      <c r="E98" s="38"/>
      <c r="F98" s="38"/>
      <c r="G98" s="32" t="s">
        <v>426</v>
      </c>
      <c r="H98" s="33" t="s">
        <v>427</v>
      </c>
      <c r="I98" s="41">
        <v>16.8</v>
      </c>
      <c r="J98" s="28"/>
    </row>
    <row r="99" s="27" customFormat="1" ht="29" customHeight="1" spans="1:9">
      <c r="A99" s="36">
        <v>23</v>
      </c>
      <c r="B99" s="36" t="s">
        <v>133</v>
      </c>
      <c r="C99" s="36" t="s">
        <v>348</v>
      </c>
      <c r="D99" s="36">
        <v>15838459362</v>
      </c>
      <c r="E99" s="36" t="s">
        <v>428</v>
      </c>
      <c r="F99" s="36" t="s">
        <v>429</v>
      </c>
      <c r="G99" s="32" t="s">
        <v>369</v>
      </c>
      <c r="H99" s="33" t="s">
        <v>352</v>
      </c>
      <c r="I99" s="41">
        <v>1</v>
      </c>
    </row>
    <row r="100" s="27" customFormat="1" ht="31" customHeight="1" spans="1:9">
      <c r="A100" s="37"/>
      <c r="B100" s="37"/>
      <c r="C100" s="37"/>
      <c r="D100" s="37"/>
      <c r="E100" s="37"/>
      <c r="F100" s="37"/>
      <c r="G100" s="32" t="s">
        <v>410</v>
      </c>
      <c r="H100" s="33" t="s">
        <v>352</v>
      </c>
      <c r="I100" s="41">
        <v>1</v>
      </c>
    </row>
    <row r="101" s="27" customFormat="1" ht="31" customHeight="1" spans="1:9">
      <c r="A101" s="37"/>
      <c r="B101" s="37"/>
      <c r="C101" s="37"/>
      <c r="D101" s="37"/>
      <c r="E101" s="37"/>
      <c r="F101" s="37"/>
      <c r="G101" s="33" t="s">
        <v>371</v>
      </c>
      <c r="H101" s="33" t="s">
        <v>352</v>
      </c>
      <c r="I101" s="41">
        <v>1</v>
      </c>
    </row>
    <row r="102" s="27" customFormat="1" ht="27" customHeight="1" spans="1:9">
      <c r="A102" s="37"/>
      <c r="B102" s="37"/>
      <c r="C102" s="37"/>
      <c r="D102" s="37"/>
      <c r="E102" s="37"/>
      <c r="F102" s="37"/>
      <c r="G102" s="32" t="s">
        <v>426</v>
      </c>
      <c r="H102" s="33" t="s">
        <v>427</v>
      </c>
      <c r="I102" s="41">
        <v>21</v>
      </c>
    </row>
    <row r="103" s="27" customFormat="1" ht="27" customHeight="1" spans="1:9">
      <c r="A103" s="38"/>
      <c r="B103" s="38"/>
      <c r="C103" s="38"/>
      <c r="D103" s="38"/>
      <c r="E103" s="38"/>
      <c r="F103" s="38"/>
      <c r="G103" s="33" t="s">
        <v>422</v>
      </c>
      <c r="H103" s="33" t="s">
        <v>423</v>
      </c>
      <c r="I103" s="41">
        <v>2.1</v>
      </c>
    </row>
    <row r="104" s="27" customFormat="1" ht="25.25" customHeight="1" spans="1:9">
      <c r="A104" s="36">
        <v>24</v>
      </c>
      <c r="B104" s="36" t="s">
        <v>76</v>
      </c>
      <c r="C104" s="36" t="s">
        <v>348</v>
      </c>
      <c r="D104" s="36">
        <v>15890411702</v>
      </c>
      <c r="E104" s="36" t="s">
        <v>430</v>
      </c>
      <c r="F104" s="36" t="s">
        <v>431</v>
      </c>
      <c r="G104" s="32" t="s">
        <v>426</v>
      </c>
      <c r="H104" s="33" t="s">
        <v>427</v>
      </c>
      <c r="I104" s="41">
        <v>25</v>
      </c>
    </row>
    <row r="105" s="27" customFormat="1" ht="25.25" customHeight="1" spans="1:9">
      <c r="A105" s="37"/>
      <c r="B105" s="37"/>
      <c r="C105" s="37"/>
      <c r="D105" s="37"/>
      <c r="E105" s="37"/>
      <c r="F105" s="37"/>
      <c r="G105" s="32" t="s">
        <v>432</v>
      </c>
      <c r="H105" s="33" t="s">
        <v>354</v>
      </c>
      <c r="I105" s="41">
        <v>1</v>
      </c>
    </row>
    <row r="106" s="27" customFormat="1" ht="25.25" customHeight="1" spans="1:9">
      <c r="A106" s="38"/>
      <c r="B106" s="38"/>
      <c r="C106" s="38"/>
      <c r="D106" s="38"/>
      <c r="E106" s="38"/>
      <c r="F106" s="38"/>
      <c r="G106" s="33" t="s">
        <v>422</v>
      </c>
      <c r="H106" s="33" t="s">
        <v>423</v>
      </c>
      <c r="I106" s="41">
        <v>3.5</v>
      </c>
    </row>
    <row r="107" s="27" customFormat="1" ht="25.25" customHeight="1" spans="1:9">
      <c r="A107" s="36">
        <v>25</v>
      </c>
      <c r="B107" s="36" t="s">
        <v>159</v>
      </c>
      <c r="C107" s="36" t="s">
        <v>360</v>
      </c>
      <c r="D107" s="36">
        <v>18738716657</v>
      </c>
      <c r="E107" s="36" t="s">
        <v>433</v>
      </c>
      <c r="F107" s="36" t="s">
        <v>434</v>
      </c>
      <c r="G107" s="32" t="s">
        <v>366</v>
      </c>
      <c r="H107" s="33" t="s">
        <v>352</v>
      </c>
      <c r="I107" s="41">
        <v>1</v>
      </c>
    </row>
    <row r="108" s="27" customFormat="1" ht="25.25" customHeight="1" spans="1:9">
      <c r="A108" s="37"/>
      <c r="B108" s="37"/>
      <c r="C108" s="37"/>
      <c r="D108" s="37"/>
      <c r="E108" s="37"/>
      <c r="F108" s="37"/>
      <c r="G108" s="32" t="s">
        <v>367</v>
      </c>
      <c r="H108" s="33" t="s">
        <v>352</v>
      </c>
      <c r="I108" s="41">
        <v>1</v>
      </c>
    </row>
    <row r="109" s="27" customFormat="1" ht="25.25" customHeight="1" spans="1:9">
      <c r="A109" s="37"/>
      <c r="B109" s="37"/>
      <c r="C109" s="37"/>
      <c r="D109" s="37"/>
      <c r="E109" s="37"/>
      <c r="F109" s="37"/>
      <c r="G109" s="32" t="s">
        <v>368</v>
      </c>
      <c r="H109" s="33" t="s">
        <v>352</v>
      </c>
      <c r="I109" s="41">
        <v>1</v>
      </c>
    </row>
    <row r="110" s="27" customFormat="1" ht="25.25" customHeight="1" spans="1:9">
      <c r="A110" s="38"/>
      <c r="B110" s="38"/>
      <c r="C110" s="38"/>
      <c r="D110" s="38"/>
      <c r="E110" s="38"/>
      <c r="F110" s="38"/>
      <c r="G110" s="32" t="s">
        <v>373</v>
      </c>
      <c r="H110" s="33" t="s">
        <v>364</v>
      </c>
      <c r="I110" s="41">
        <v>2</v>
      </c>
    </row>
    <row r="111" s="27" customFormat="1" ht="25.25" customHeight="1" spans="1:9">
      <c r="A111" s="36">
        <v>26</v>
      </c>
      <c r="B111" s="36" t="s">
        <v>110</v>
      </c>
      <c r="C111" s="36" t="s">
        <v>348</v>
      </c>
      <c r="D111" s="36">
        <v>17633495198</v>
      </c>
      <c r="E111" s="36" t="s">
        <v>435</v>
      </c>
      <c r="F111" s="36" t="s">
        <v>436</v>
      </c>
      <c r="G111" s="32" t="s">
        <v>384</v>
      </c>
      <c r="H111" s="33" t="s">
        <v>352</v>
      </c>
      <c r="I111" s="41">
        <v>1</v>
      </c>
    </row>
    <row r="112" s="27" customFormat="1" ht="25.25" customHeight="1" spans="1:9">
      <c r="A112" s="37"/>
      <c r="B112" s="37"/>
      <c r="C112" s="37"/>
      <c r="D112" s="37"/>
      <c r="E112" s="37"/>
      <c r="F112" s="37"/>
      <c r="G112" s="32" t="s">
        <v>382</v>
      </c>
      <c r="H112" s="33" t="s">
        <v>352</v>
      </c>
      <c r="I112" s="41">
        <v>1</v>
      </c>
    </row>
    <row r="113" s="27" customFormat="1" ht="25.25" customHeight="1" spans="1:9">
      <c r="A113" s="37"/>
      <c r="B113" s="37"/>
      <c r="C113" s="37"/>
      <c r="D113" s="37"/>
      <c r="E113" s="37"/>
      <c r="F113" s="37"/>
      <c r="G113" s="32" t="s">
        <v>373</v>
      </c>
      <c r="H113" s="33" t="s">
        <v>364</v>
      </c>
      <c r="I113" s="41">
        <v>2.2</v>
      </c>
    </row>
    <row r="114" s="27" customFormat="1" ht="25.25" customHeight="1" spans="1:9">
      <c r="A114" s="38"/>
      <c r="B114" s="38"/>
      <c r="C114" s="38"/>
      <c r="D114" s="38"/>
      <c r="E114" s="38"/>
      <c r="F114" s="38"/>
      <c r="G114" s="32" t="s">
        <v>383</v>
      </c>
      <c r="H114" s="33" t="s">
        <v>352</v>
      </c>
      <c r="I114" s="41">
        <v>1</v>
      </c>
    </row>
    <row r="115" s="27" customFormat="1" ht="25.25" customHeight="1" spans="1:9">
      <c r="A115" s="36">
        <v>27</v>
      </c>
      <c r="B115" s="36" t="s">
        <v>46</v>
      </c>
      <c r="C115" s="36" t="s">
        <v>348</v>
      </c>
      <c r="D115" s="36">
        <v>18237734403</v>
      </c>
      <c r="E115" s="36" t="s">
        <v>437</v>
      </c>
      <c r="F115" s="36" t="s">
        <v>438</v>
      </c>
      <c r="G115" s="32" t="s">
        <v>426</v>
      </c>
      <c r="H115" s="33" t="s">
        <v>427</v>
      </c>
      <c r="I115" s="41">
        <v>24</v>
      </c>
    </row>
    <row r="116" s="27" customFormat="1" ht="25.25" customHeight="1" spans="1:9">
      <c r="A116" s="37"/>
      <c r="B116" s="37"/>
      <c r="C116" s="37"/>
      <c r="D116" s="37"/>
      <c r="E116" s="37"/>
      <c r="F116" s="37"/>
      <c r="G116" s="33" t="s">
        <v>422</v>
      </c>
      <c r="H116" s="33" t="s">
        <v>423</v>
      </c>
      <c r="I116" s="41">
        <v>2.4</v>
      </c>
    </row>
    <row r="117" s="27" customFormat="1" ht="25.25" customHeight="1" spans="1:9">
      <c r="A117" s="37"/>
      <c r="B117" s="37"/>
      <c r="C117" s="37"/>
      <c r="D117" s="37"/>
      <c r="E117" s="37"/>
      <c r="F117" s="37"/>
      <c r="G117" s="32" t="s">
        <v>383</v>
      </c>
      <c r="H117" s="33" t="s">
        <v>352</v>
      </c>
      <c r="I117" s="41">
        <v>1</v>
      </c>
    </row>
    <row r="118" s="27" customFormat="1" ht="25.25" customHeight="1" spans="1:9">
      <c r="A118" s="38"/>
      <c r="B118" s="38"/>
      <c r="C118" s="38"/>
      <c r="D118" s="38"/>
      <c r="E118" s="38"/>
      <c r="F118" s="38"/>
      <c r="G118" s="32" t="s">
        <v>424</v>
      </c>
      <c r="H118" s="33" t="s">
        <v>352</v>
      </c>
      <c r="I118" s="41">
        <v>1</v>
      </c>
    </row>
    <row r="119" s="27" customFormat="1" ht="25.25" customHeight="1" spans="1:9">
      <c r="A119" s="36">
        <v>28</v>
      </c>
      <c r="B119" s="36" t="s">
        <v>47</v>
      </c>
      <c r="C119" s="36" t="s">
        <v>348</v>
      </c>
      <c r="D119" s="36">
        <v>13193663951</v>
      </c>
      <c r="E119" s="36" t="s">
        <v>439</v>
      </c>
      <c r="F119" s="36" t="s">
        <v>440</v>
      </c>
      <c r="G119" s="32" t="s">
        <v>378</v>
      </c>
      <c r="H119" s="33" t="s">
        <v>352</v>
      </c>
      <c r="I119" s="41">
        <v>1</v>
      </c>
    </row>
    <row r="120" s="27" customFormat="1" ht="25.25" customHeight="1" spans="1:9">
      <c r="A120" s="37"/>
      <c r="B120" s="37"/>
      <c r="C120" s="37"/>
      <c r="D120" s="37"/>
      <c r="E120" s="37"/>
      <c r="F120" s="37"/>
      <c r="G120" s="32" t="s">
        <v>379</v>
      </c>
      <c r="H120" s="33" t="s">
        <v>352</v>
      </c>
      <c r="I120" s="41">
        <v>1</v>
      </c>
    </row>
    <row r="121" s="27" customFormat="1" ht="25.25" customHeight="1" spans="1:9">
      <c r="A121" s="38"/>
      <c r="B121" s="38"/>
      <c r="C121" s="38"/>
      <c r="D121" s="38"/>
      <c r="E121" s="38"/>
      <c r="F121" s="38"/>
      <c r="G121" s="32" t="s">
        <v>383</v>
      </c>
      <c r="H121" s="33" t="s">
        <v>352</v>
      </c>
      <c r="I121" s="41">
        <v>1</v>
      </c>
    </row>
    <row r="122" s="27" customFormat="1" ht="25.25" customHeight="1" spans="1:9">
      <c r="A122" s="36">
        <v>29</v>
      </c>
      <c r="B122" s="36" t="s">
        <v>48</v>
      </c>
      <c r="C122" s="36" t="s">
        <v>348</v>
      </c>
      <c r="D122" s="36">
        <v>15937756472</v>
      </c>
      <c r="E122" s="36" t="s">
        <v>441</v>
      </c>
      <c r="F122" s="36" t="s">
        <v>442</v>
      </c>
      <c r="G122" s="32" t="s">
        <v>383</v>
      </c>
      <c r="H122" s="33" t="s">
        <v>352</v>
      </c>
      <c r="I122" s="41">
        <v>1</v>
      </c>
    </row>
    <row r="123" s="27" customFormat="1" ht="25.25" customHeight="1" spans="1:9">
      <c r="A123" s="38"/>
      <c r="B123" s="38"/>
      <c r="C123" s="38"/>
      <c r="D123" s="38"/>
      <c r="E123" s="38"/>
      <c r="F123" s="38"/>
      <c r="G123" s="32" t="s">
        <v>373</v>
      </c>
      <c r="H123" s="33" t="s">
        <v>364</v>
      </c>
      <c r="I123" s="41">
        <v>2.5</v>
      </c>
    </row>
    <row r="124" s="27" customFormat="1" ht="25.25" customHeight="1" spans="1:9">
      <c r="A124" s="36">
        <v>30</v>
      </c>
      <c r="B124" s="36" t="s">
        <v>49</v>
      </c>
      <c r="C124" s="36" t="s">
        <v>348</v>
      </c>
      <c r="D124" s="36">
        <v>13525102040</v>
      </c>
      <c r="E124" s="36" t="s">
        <v>443</v>
      </c>
      <c r="F124" s="36" t="s">
        <v>444</v>
      </c>
      <c r="G124" s="32" t="s">
        <v>369</v>
      </c>
      <c r="H124" s="33" t="s">
        <v>352</v>
      </c>
      <c r="I124" s="41">
        <v>1</v>
      </c>
    </row>
    <row r="125" s="27" customFormat="1" ht="25.25" customHeight="1" spans="1:9">
      <c r="A125" s="37"/>
      <c r="B125" s="37"/>
      <c r="C125" s="37"/>
      <c r="D125" s="37"/>
      <c r="E125" s="37"/>
      <c r="F125" s="37"/>
      <c r="G125" s="32" t="s">
        <v>426</v>
      </c>
      <c r="H125" s="33" t="s">
        <v>427</v>
      </c>
      <c r="I125" s="41">
        <v>18</v>
      </c>
    </row>
    <row r="126" s="27" customFormat="1" ht="25.25" customHeight="1" spans="1:9">
      <c r="A126" s="37"/>
      <c r="B126" s="37"/>
      <c r="C126" s="37"/>
      <c r="D126" s="37"/>
      <c r="E126" s="37"/>
      <c r="F126" s="37"/>
      <c r="G126" s="33" t="s">
        <v>422</v>
      </c>
      <c r="H126" s="33" t="s">
        <v>423</v>
      </c>
      <c r="I126" s="41">
        <v>1.8</v>
      </c>
    </row>
    <row r="127" s="27" customFormat="1" ht="25.25" customHeight="1" spans="1:9">
      <c r="A127" s="38"/>
      <c r="B127" s="38"/>
      <c r="C127" s="38"/>
      <c r="D127" s="38"/>
      <c r="E127" s="38"/>
      <c r="F127" s="38"/>
      <c r="G127" s="32" t="s">
        <v>368</v>
      </c>
      <c r="H127" s="33" t="s">
        <v>352</v>
      </c>
      <c r="I127" s="41">
        <v>1</v>
      </c>
    </row>
    <row r="128" s="27" customFormat="1" ht="25.25" customHeight="1" spans="1:9">
      <c r="A128" s="36">
        <v>31</v>
      </c>
      <c r="B128" s="36" t="s">
        <v>112</v>
      </c>
      <c r="C128" s="36" t="s">
        <v>348</v>
      </c>
      <c r="D128" s="36">
        <v>13598229496</v>
      </c>
      <c r="E128" s="36" t="s">
        <v>445</v>
      </c>
      <c r="F128" s="36" t="s">
        <v>446</v>
      </c>
      <c r="G128" s="32" t="s">
        <v>369</v>
      </c>
      <c r="H128" s="33" t="s">
        <v>352</v>
      </c>
      <c r="I128" s="41">
        <v>1</v>
      </c>
    </row>
    <row r="129" s="27" customFormat="1" ht="25.25" customHeight="1" spans="1:9">
      <c r="A129" s="38"/>
      <c r="B129" s="38"/>
      <c r="C129" s="38"/>
      <c r="D129" s="38"/>
      <c r="E129" s="38"/>
      <c r="F129" s="38"/>
      <c r="G129" s="32" t="s">
        <v>373</v>
      </c>
      <c r="H129" s="33" t="s">
        <v>364</v>
      </c>
      <c r="I129" s="41">
        <v>2.5</v>
      </c>
    </row>
    <row r="130" s="27" customFormat="1" ht="25.25" customHeight="1" spans="1:9">
      <c r="A130" s="36">
        <v>32</v>
      </c>
      <c r="B130" s="36" t="s">
        <v>113</v>
      </c>
      <c r="C130" s="36" t="s">
        <v>360</v>
      </c>
      <c r="D130" s="36">
        <v>13613773634</v>
      </c>
      <c r="E130" s="36" t="s">
        <v>447</v>
      </c>
      <c r="F130" s="36" t="s">
        <v>448</v>
      </c>
      <c r="G130" s="32" t="s">
        <v>392</v>
      </c>
      <c r="H130" s="33" t="s">
        <v>352</v>
      </c>
      <c r="I130" s="41">
        <v>1</v>
      </c>
    </row>
    <row r="131" s="27" customFormat="1" ht="25.25" customHeight="1" spans="1:9">
      <c r="A131" s="37"/>
      <c r="B131" s="37"/>
      <c r="C131" s="37"/>
      <c r="D131" s="37"/>
      <c r="E131" s="37"/>
      <c r="F131" s="37"/>
      <c r="G131" s="39" t="s">
        <v>390</v>
      </c>
      <c r="H131" s="40" t="s">
        <v>352</v>
      </c>
      <c r="I131" s="42">
        <v>1</v>
      </c>
    </row>
    <row r="132" s="27" customFormat="1" ht="25.25" customHeight="1" spans="1:9">
      <c r="A132" s="38"/>
      <c r="B132" s="38"/>
      <c r="C132" s="38"/>
      <c r="D132" s="38"/>
      <c r="E132" s="38"/>
      <c r="F132" s="38"/>
      <c r="G132" s="32" t="s">
        <v>373</v>
      </c>
      <c r="H132" s="33" t="s">
        <v>364</v>
      </c>
      <c r="I132" s="41">
        <v>2.5</v>
      </c>
    </row>
    <row r="133" s="27" customFormat="1" spans="1:9">
      <c r="A133" s="27" t="s">
        <v>449</v>
      </c>
      <c r="B133" s="43">
        <v>109882</v>
      </c>
      <c r="C133" s="43"/>
      <c r="D133" s="43"/>
      <c r="E133" s="43"/>
      <c r="F133" s="43"/>
      <c r="G133" s="43"/>
      <c r="H133" s="43"/>
      <c r="I133" s="43"/>
    </row>
  </sheetData>
  <mergeCells count="189">
    <mergeCell ref="A1:I1"/>
    <mergeCell ref="B133:I133"/>
    <mergeCell ref="A3:A9"/>
    <mergeCell ref="A10:A16"/>
    <mergeCell ref="A17:A23"/>
    <mergeCell ref="A24:A27"/>
    <mergeCell ref="A28:A33"/>
    <mergeCell ref="A34:A37"/>
    <mergeCell ref="A38:A41"/>
    <mergeCell ref="A42:A47"/>
    <mergeCell ref="A48:A53"/>
    <mergeCell ref="A54:A57"/>
    <mergeCell ref="A58:A60"/>
    <mergeCell ref="A61:A64"/>
    <mergeCell ref="A66:A68"/>
    <mergeCell ref="A69:A70"/>
    <mergeCell ref="A71:A75"/>
    <mergeCell ref="A76:A80"/>
    <mergeCell ref="A81:A83"/>
    <mergeCell ref="A84:A87"/>
    <mergeCell ref="A88:A91"/>
    <mergeCell ref="A92:A93"/>
    <mergeCell ref="A94:A98"/>
    <mergeCell ref="A99:A103"/>
    <mergeCell ref="A104:A106"/>
    <mergeCell ref="A107:A110"/>
    <mergeCell ref="A111:A114"/>
    <mergeCell ref="A115:A118"/>
    <mergeCell ref="A119:A121"/>
    <mergeCell ref="A122:A123"/>
    <mergeCell ref="A124:A127"/>
    <mergeCell ref="A128:A129"/>
    <mergeCell ref="A130:A132"/>
    <mergeCell ref="B3:B9"/>
    <mergeCell ref="B10:B16"/>
    <mergeCell ref="B17:B23"/>
    <mergeCell ref="B24:B27"/>
    <mergeCell ref="B28:B33"/>
    <mergeCell ref="B34:B37"/>
    <mergeCell ref="B38:B41"/>
    <mergeCell ref="B42:B47"/>
    <mergeCell ref="B48:B53"/>
    <mergeCell ref="B54:B57"/>
    <mergeCell ref="B58:B60"/>
    <mergeCell ref="B61:B64"/>
    <mergeCell ref="B66:B68"/>
    <mergeCell ref="B69:B70"/>
    <mergeCell ref="B71:B75"/>
    <mergeCell ref="B76:B80"/>
    <mergeCell ref="B81:B83"/>
    <mergeCell ref="B84:B87"/>
    <mergeCell ref="B88:B91"/>
    <mergeCell ref="B92:B93"/>
    <mergeCell ref="B94:B98"/>
    <mergeCell ref="B99:B103"/>
    <mergeCell ref="B104:B106"/>
    <mergeCell ref="B107:B110"/>
    <mergeCell ref="B111:B114"/>
    <mergeCell ref="B115:B118"/>
    <mergeCell ref="B119:B121"/>
    <mergeCell ref="B122:B123"/>
    <mergeCell ref="B124:B127"/>
    <mergeCell ref="B128:B129"/>
    <mergeCell ref="B130:B132"/>
    <mergeCell ref="C3:C9"/>
    <mergeCell ref="C10:C16"/>
    <mergeCell ref="C17:C23"/>
    <mergeCell ref="C24:C27"/>
    <mergeCell ref="C28:C33"/>
    <mergeCell ref="C34:C37"/>
    <mergeCell ref="C38:C41"/>
    <mergeCell ref="C42:C47"/>
    <mergeCell ref="C48:C53"/>
    <mergeCell ref="C54:C57"/>
    <mergeCell ref="C58:C60"/>
    <mergeCell ref="C61:C64"/>
    <mergeCell ref="C66:C68"/>
    <mergeCell ref="C69:C70"/>
    <mergeCell ref="C71:C75"/>
    <mergeCell ref="C76:C80"/>
    <mergeCell ref="C81:C83"/>
    <mergeCell ref="C84:C87"/>
    <mergeCell ref="C88:C91"/>
    <mergeCell ref="C92:C93"/>
    <mergeCell ref="C94:C98"/>
    <mergeCell ref="C99:C103"/>
    <mergeCell ref="C104:C106"/>
    <mergeCell ref="C107:C110"/>
    <mergeCell ref="C111:C114"/>
    <mergeCell ref="C115:C118"/>
    <mergeCell ref="C119:C121"/>
    <mergeCell ref="C122:C123"/>
    <mergeCell ref="C124:C127"/>
    <mergeCell ref="C128:C129"/>
    <mergeCell ref="C130:C132"/>
    <mergeCell ref="D3:D9"/>
    <mergeCell ref="D10:D16"/>
    <mergeCell ref="D17:D23"/>
    <mergeCell ref="D24:D27"/>
    <mergeCell ref="D28:D33"/>
    <mergeCell ref="D34:D37"/>
    <mergeCell ref="D38:D41"/>
    <mergeCell ref="D42:D47"/>
    <mergeCell ref="D48:D53"/>
    <mergeCell ref="D54:D57"/>
    <mergeCell ref="D58:D60"/>
    <mergeCell ref="D61:D64"/>
    <mergeCell ref="D66:D68"/>
    <mergeCell ref="D69:D70"/>
    <mergeCell ref="D71:D75"/>
    <mergeCell ref="D76:D80"/>
    <mergeCell ref="D81:D83"/>
    <mergeCell ref="D84:D87"/>
    <mergeCell ref="D88:D91"/>
    <mergeCell ref="D92:D93"/>
    <mergeCell ref="D94:D98"/>
    <mergeCell ref="D99:D103"/>
    <mergeCell ref="D104:D106"/>
    <mergeCell ref="D107:D110"/>
    <mergeCell ref="D111:D114"/>
    <mergeCell ref="D115:D118"/>
    <mergeCell ref="D119:D121"/>
    <mergeCell ref="D122:D123"/>
    <mergeCell ref="D124:D127"/>
    <mergeCell ref="D128:D129"/>
    <mergeCell ref="D130:D132"/>
    <mergeCell ref="E3:E9"/>
    <mergeCell ref="E10:E16"/>
    <mergeCell ref="E17:E23"/>
    <mergeCell ref="E24:E27"/>
    <mergeCell ref="E28:E33"/>
    <mergeCell ref="E34:E37"/>
    <mergeCell ref="E38:E41"/>
    <mergeCell ref="E42:E47"/>
    <mergeCell ref="E48:E53"/>
    <mergeCell ref="E54:E57"/>
    <mergeCell ref="E58:E60"/>
    <mergeCell ref="E61:E64"/>
    <mergeCell ref="E66:E68"/>
    <mergeCell ref="E69:E70"/>
    <mergeCell ref="E71:E75"/>
    <mergeCell ref="E76:E80"/>
    <mergeCell ref="E81:E83"/>
    <mergeCell ref="E84:E87"/>
    <mergeCell ref="E88:E91"/>
    <mergeCell ref="E92:E93"/>
    <mergeCell ref="E94:E98"/>
    <mergeCell ref="E99:E103"/>
    <mergeCell ref="E104:E106"/>
    <mergeCell ref="E107:E110"/>
    <mergeCell ref="E111:E114"/>
    <mergeCell ref="E115:E118"/>
    <mergeCell ref="E119:E121"/>
    <mergeCell ref="E122:E123"/>
    <mergeCell ref="E124:E127"/>
    <mergeCell ref="E128:E129"/>
    <mergeCell ref="E130:E132"/>
    <mergeCell ref="F3:F9"/>
    <mergeCell ref="F10:F16"/>
    <mergeCell ref="F17:F23"/>
    <mergeCell ref="F24:F27"/>
    <mergeCell ref="F28:F33"/>
    <mergeCell ref="F34:F37"/>
    <mergeCell ref="F38:F41"/>
    <mergeCell ref="F42:F47"/>
    <mergeCell ref="F48:F53"/>
    <mergeCell ref="F54:F57"/>
    <mergeCell ref="F58:F60"/>
    <mergeCell ref="F61:F64"/>
    <mergeCell ref="F66:F68"/>
    <mergeCell ref="F69:F70"/>
    <mergeCell ref="F71:F75"/>
    <mergeCell ref="F76:F80"/>
    <mergeCell ref="F81:F83"/>
    <mergeCell ref="F84:F87"/>
    <mergeCell ref="F88:F91"/>
    <mergeCell ref="F92:F93"/>
    <mergeCell ref="F94:F98"/>
    <mergeCell ref="F99:F103"/>
    <mergeCell ref="F104:F106"/>
    <mergeCell ref="F107:F110"/>
    <mergeCell ref="F111:F114"/>
    <mergeCell ref="F115:F118"/>
    <mergeCell ref="F119:F121"/>
    <mergeCell ref="F122:F123"/>
    <mergeCell ref="F124:F127"/>
    <mergeCell ref="F128:F129"/>
    <mergeCell ref="F130:F132"/>
    <mergeCell ref="J94:J98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8"/>
  <sheetViews>
    <sheetView topLeftCell="B1" workbookViewId="0">
      <selection activeCell="H37" sqref="H37"/>
    </sheetView>
  </sheetViews>
  <sheetFormatPr defaultColWidth="9" defaultRowHeight="13.5"/>
  <cols>
    <col min="1" max="1" width="9" style="11" hidden="1" customWidth="1"/>
    <col min="2" max="3" width="7.625" style="11" customWidth="1"/>
    <col min="4" max="4" width="7.625" style="11" hidden="1" customWidth="1"/>
    <col min="5" max="5" width="8.875" style="11" customWidth="1"/>
    <col min="6" max="6" width="22.625" style="11" customWidth="1"/>
    <col min="7" max="7" width="12.625" style="11" customWidth="1"/>
    <col min="8" max="8" width="24.875" style="11" customWidth="1"/>
    <col min="9" max="10" width="5.375" style="11" customWidth="1"/>
    <col min="11" max="11" width="12.5" style="13" customWidth="1"/>
    <col min="12" max="12" width="18.75" style="13" customWidth="1"/>
    <col min="13" max="13" width="16.875" style="13" customWidth="1"/>
    <col min="14" max="16384" width="9" style="11"/>
  </cols>
  <sheetData>
    <row r="1" s="11" customFormat="1" ht="39.75" customHeight="1" spans="2:13">
      <c r="B1" s="14" t="s">
        <v>450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="12" customFormat="1" ht="24" spans="2:13">
      <c r="B2" s="15" t="s">
        <v>177</v>
      </c>
      <c r="C2" s="15" t="s">
        <v>451</v>
      </c>
      <c r="D2" s="15" t="s">
        <v>452</v>
      </c>
      <c r="E2" s="15" t="s">
        <v>453</v>
      </c>
      <c r="F2" s="15" t="s">
        <v>454</v>
      </c>
      <c r="G2" s="15" t="s">
        <v>455</v>
      </c>
      <c r="H2" s="16" t="s">
        <v>456</v>
      </c>
      <c r="I2" s="16" t="s">
        <v>346</v>
      </c>
      <c r="J2" s="16" t="s">
        <v>347</v>
      </c>
      <c r="K2" s="19" t="s">
        <v>457</v>
      </c>
      <c r="L2" s="19" t="s">
        <v>458</v>
      </c>
      <c r="M2" s="19" t="s">
        <v>459</v>
      </c>
    </row>
    <row r="3" s="11" customFormat="1" spans="1:14">
      <c r="A3" s="11">
        <v>1</v>
      </c>
      <c r="B3" s="17">
        <v>1</v>
      </c>
      <c r="C3" s="17" t="s">
        <v>18</v>
      </c>
      <c r="D3" s="17" t="s">
        <v>460</v>
      </c>
      <c r="E3" s="17" t="s">
        <v>14</v>
      </c>
      <c r="F3" s="17" t="s">
        <v>461</v>
      </c>
      <c r="G3" s="17" t="s">
        <v>462</v>
      </c>
      <c r="H3" s="18" t="s">
        <v>373</v>
      </c>
      <c r="I3" s="18" t="s">
        <v>364</v>
      </c>
      <c r="J3" s="18">
        <v>1.6</v>
      </c>
      <c r="K3" s="20">
        <v>1098</v>
      </c>
      <c r="L3" s="20">
        <f t="shared" ref="L3:L66" si="0">J3*K3</f>
        <v>1756.8</v>
      </c>
      <c r="M3" s="21">
        <f>SUMIF(A:A,A3,L:L)</f>
        <v>3391.8</v>
      </c>
      <c r="N3" s="11" t="s">
        <v>463</v>
      </c>
    </row>
    <row r="4" s="11" customFormat="1" spans="1:13">
      <c r="A4" s="11">
        <v>1</v>
      </c>
      <c r="B4" s="17"/>
      <c r="C4" s="17"/>
      <c r="D4" s="17"/>
      <c r="E4" s="17"/>
      <c r="F4" s="17"/>
      <c r="G4" s="17"/>
      <c r="H4" s="18" t="s">
        <v>464</v>
      </c>
      <c r="I4" s="18" t="s">
        <v>352</v>
      </c>
      <c r="J4" s="18">
        <v>1</v>
      </c>
      <c r="K4" s="20">
        <v>1180</v>
      </c>
      <c r="L4" s="20">
        <f t="shared" si="0"/>
        <v>1180</v>
      </c>
      <c r="M4" s="21"/>
    </row>
    <row r="5" s="11" customFormat="1" spans="1:13">
      <c r="A5" s="11">
        <v>1</v>
      </c>
      <c r="B5" s="17"/>
      <c r="C5" s="17"/>
      <c r="D5" s="17"/>
      <c r="E5" s="17"/>
      <c r="F5" s="17"/>
      <c r="G5" s="17"/>
      <c r="H5" s="18" t="s">
        <v>465</v>
      </c>
      <c r="I5" s="18" t="s">
        <v>352</v>
      </c>
      <c r="J5" s="18">
        <v>1</v>
      </c>
      <c r="K5" s="20">
        <v>455</v>
      </c>
      <c r="L5" s="20">
        <f t="shared" si="0"/>
        <v>455</v>
      </c>
      <c r="M5" s="21"/>
    </row>
    <row r="6" s="11" customFormat="1" spans="1:14">
      <c r="A6" s="11">
        <v>2</v>
      </c>
      <c r="B6" s="17">
        <v>2</v>
      </c>
      <c r="C6" s="17" t="s">
        <v>20</v>
      </c>
      <c r="D6" s="17" t="s">
        <v>460</v>
      </c>
      <c r="E6" s="17" t="s">
        <v>14</v>
      </c>
      <c r="F6" s="17" t="s">
        <v>466</v>
      </c>
      <c r="G6" s="17" t="s">
        <v>467</v>
      </c>
      <c r="H6" s="18" t="s">
        <v>468</v>
      </c>
      <c r="I6" s="18" t="s">
        <v>352</v>
      </c>
      <c r="J6" s="18">
        <v>1</v>
      </c>
      <c r="K6" s="20">
        <v>560</v>
      </c>
      <c r="L6" s="20">
        <f t="shared" si="0"/>
        <v>560</v>
      </c>
      <c r="M6" s="21">
        <f>SUMIF(A:A,A6,L:L)</f>
        <v>3221</v>
      </c>
      <c r="N6" s="11" t="s">
        <v>463</v>
      </c>
    </row>
    <row r="7" s="11" customFormat="1" spans="1:13">
      <c r="A7" s="11">
        <v>2</v>
      </c>
      <c r="B7" s="17"/>
      <c r="C7" s="17"/>
      <c r="D7" s="17"/>
      <c r="E7" s="17"/>
      <c r="F7" s="17"/>
      <c r="G7" s="17"/>
      <c r="H7" s="18" t="s">
        <v>469</v>
      </c>
      <c r="I7" s="18" t="s">
        <v>352</v>
      </c>
      <c r="J7" s="18">
        <v>1</v>
      </c>
      <c r="K7" s="20">
        <v>498</v>
      </c>
      <c r="L7" s="20">
        <f t="shared" si="0"/>
        <v>498</v>
      </c>
      <c r="M7" s="21"/>
    </row>
    <row r="8" s="11" customFormat="1" spans="1:13">
      <c r="A8" s="11">
        <v>2</v>
      </c>
      <c r="B8" s="17"/>
      <c r="C8" s="17"/>
      <c r="D8" s="17"/>
      <c r="E8" s="17"/>
      <c r="F8" s="17"/>
      <c r="G8" s="17"/>
      <c r="H8" s="18" t="s">
        <v>383</v>
      </c>
      <c r="I8" s="18" t="s">
        <v>352</v>
      </c>
      <c r="J8" s="18">
        <v>1</v>
      </c>
      <c r="K8" s="20">
        <v>360</v>
      </c>
      <c r="L8" s="20">
        <f t="shared" si="0"/>
        <v>360</v>
      </c>
      <c r="M8" s="21"/>
    </row>
    <row r="9" s="11" customFormat="1" spans="1:13">
      <c r="A9" s="11">
        <v>2</v>
      </c>
      <c r="B9" s="17"/>
      <c r="C9" s="17"/>
      <c r="D9" s="17"/>
      <c r="E9" s="17"/>
      <c r="F9" s="17"/>
      <c r="G9" s="17"/>
      <c r="H9" s="18" t="s">
        <v>465</v>
      </c>
      <c r="I9" s="18" t="s">
        <v>352</v>
      </c>
      <c r="J9" s="18">
        <v>1</v>
      </c>
      <c r="K9" s="20">
        <v>455</v>
      </c>
      <c r="L9" s="20">
        <f t="shared" si="0"/>
        <v>455</v>
      </c>
      <c r="M9" s="21"/>
    </row>
    <row r="10" s="11" customFormat="1" spans="1:13">
      <c r="A10" s="11">
        <v>2</v>
      </c>
      <c r="B10" s="17"/>
      <c r="C10" s="17"/>
      <c r="D10" s="17"/>
      <c r="E10" s="17"/>
      <c r="F10" s="17"/>
      <c r="G10" s="17"/>
      <c r="H10" s="18" t="s">
        <v>470</v>
      </c>
      <c r="I10" s="18" t="s">
        <v>352</v>
      </c>
      <c r="J10" s="18">
        <v>1</v>
      </c>
      <c r="K10" s="20">
        <v>450</v>
      </c>
      <c r="L10" s="20">
        <f t="shared" si="0"/>
        <v>450</v>
      </c>
      <c r="M10" s="21"/>
    </row>
    <row r="11" s="11" customFormat="1" spans="1:13">
      <c r="A11" s="11">
        <v>2</v>
      </c>
      <c r="B11" s="17"/>
      <c r="C11" s="17"/>
      <c r="D11" s="17"/>
      <c r="E11" s="17"/>
      <c r="F11" s="17"/>
      <c r="G11" s="17"/>
      <c r="H11" s="18" t="s">
        <v>471</v>
      </c>
      <c r="I11" s="18" t="s">
        <v>352</v>
      </c>
      <c r="J11" s="18">
        <v>1</v>
      </c>
      <c r="K11" s="20">
        <v>260</v>
      </c>
      <c r="L11" s="20">
        <f t="shared" si="0"/>
        <v>260</v>
      </c>
      <c r="M11" s="21"/>
    </row>
    <row r="12" s="11" customFormat="1" spans="1:13">
      <c r="A12" s="11">
        <v>2</v>
      </c>
      <c r="B12" s="17"/>
      <c r="C12" s="17"/>
      <c r="D12" s="17"/>
      <c r="E12" s="17"/>
      <c r="F12" s="17"/>
      <c r="G12" s="17"/>
      <c r="H12" s="18" t="s">
        <v>472</v>
      </c>
      <c r="I12" s="18" t="s">
        <v>352</v>
      </c>
      <c r="J12" s="18">
        <v>1</v>
      </c>
      <c r="K12" s="20">
        <v>310</v>
      </c>
      <c r="L12" s="20">
        <f t="shared" si="0"/>
        <v>310</v>
      </c>
      <c r="M12" s="21"/>
    </row>
    <row r="13" s="11" customFormat="1" spans="1:13">
      <c r="A13" s="11">
        <v>2</v>
      </c>
      <c r="B13" s="17"/>
      <c r="C13" s="17"/>
      <c r="D13" s="17"/>
      <c r="E13" s="17"/>
      <c r="F13" s="17"/>
      <c r="G13" s="17"/>
      <c r="H13" s="18" t="s">
        <v>473</v>
      </c>
      <c r="I13" s="18" t="s">
        <v>352</v>
      </c>
      <c r="J13" s="18">
        <v>1</v>
      </c>
      <c r="K13" s="20">
        <v>328</v>
      </c>
      <c r="L13" s="20">
        <f t="shared" si="0"/>
        <v>328</v>
      </c>
      <c r="M13" s="21"/>
    </row>
    <row r="14" s="11" customFormat="1" spans="1:14">
      <c r="A14" s="11">
        <v>3</v>
      </c>
      <c r="B14" s="17">
        <v>3</v>
      </c>
      <c r="C14" s="17" t="s">
        <v>21</v>
      </c>
      <c r="D14" s="17" t="s">
        <v>460</v>
      </c>
      <c r="E14" s="17" t="s">
        <v>14</v>
      </c>
      <c r="F14" s="17" t="s">
        <v>474</v>
      </c>
      <c r="G14" s="17" t="s">
        <v>475</v>
      </c>
      <c r="H14" s="18" t="s">
        <v>476</v>
      </c>
      <c r="I14" s="18" t="s">
        <v>352</v>
      </c>
      <c r="J14" s="18">
        <v>1</v>
      </c>
      <c r="K14" s="20">
        <v>180</v>
      </c>
      <c r="L14" s="20">
        <f t="shared" si="0"/>
        <v>180</v>
      </c>
      <c r="M14" s="21">
        <f>SUMIF(A:A,A14,L:L)</f>
        <v>3388</v>
      </c>
      <c r="N14" s="11" t="s">
        <v>477</v>
      </c>
    </row>
    <row r="15" s="11" customFormat="1" spans="1:13">
      <c r="A15" s="11">
        <v>3</v>
      </c>
      <c r="B15" s="17"/>
      <c r="C15" s="17"/>
      <c r="D15" s="17"/>
      <c r="E15" s="17"/>
      <c r="F15" s="17"/>
      <c r="G15" s="17"/>
      <c r="H15" s="18" t="s">
        <v>359</v>
      </c>
      <c r="I15" s="18" t="s">
        <v>352</v>
      </c>
      <c r="J15" s="18">
        <v>1</v>
      </c>
      <c r="K15" s="20">
        <v>380</v>
      </c>
      <c r="L15" s="20">
        <f t="shared" si="0"/>
        <v>380</v>
      </c>
      <c r="M15" s="21"/>
    </row>
    <row r="16" s="11" customFormat="1" spans="1:13">
      <c r="A16" s="11">
        <v>3</v>
      </c>
      <c r="B16" s="17"/>
      <c r="C16" s="17"/>
      <c r="D16" s="17"/>
      <c r="E16" s="17"/>
      <c r="F16" s="17"/>
      <c r="G16" s="17"/>
      <c r="H16" s="18" t="s">
        <v>357</v>
      </c>
      <c r="I16" s="18" t="s">
        <v>352</v>
      </c>
      <c r="J16" s="18">
        <v>1</v>
      </c>
      <c r="K16" s="20">
        <v>1800</v>
      </c>
      <c r="L16" s="20">
        <f t="shared" si="0"/>
        <v>1800</v>
      </c>
      <c r="M16" s="21"/>
    </row>
    <row r="17" s="11" customFormat="1" spans="1:13">
      <c r="A17" s="11">
        <v>3</v>
      </c>
      <c r="B17" s="17"/>
      <c r="C17" s="17"/>
      <c r="D17" s="17"/>
      <c r="E17" s="17"/>
      <c r="F17" s="17"/>
      <c r="G17" s="17"/>
      <c r="H17" s="18" t="s">
        <v>387</v>
      </c>
      <c r="I17" s="18" t="s">
        <v>352</v>
      </c>
      <c r="J17" s="18">
        <v>1</v>
      </c>
      <c r="K17" s="20">
        <v>90</v>
      </c>
      <c r="L17" s="20">
        <f t="shared" si="0"/>
        <v>90</v>
      </c>
      <c r="M17" s="21"/>
    </row>
    <row r="18" s="11" customFormat="1" spans="1:13">
      <c r="A18" s="11">
        <v>3</v>
      </c>
      <c r="B18" s="17"/>
      <c r="C18" s="17"/>
      <c r="D18" s="17"/>
      <c r="E18" s="17"/>
      <c r="F18" s="17"/>
      <c r="G18" s="17"/>
      <c r="H18" s="18" t="s">
        <v>358</v>
      </c>
      <c r="I18" s="18" t="s">
        <v>478</v>
      </c>
      <c r="J18" s="18">
        <v>1</v>
      </c>
      <c r="K18" s="20">
        <v>300</v>
      </c>
      <c r="L18" s="20">
        <f t="shared" si="0"/>
        <v>300</v>
      </c>
      <c r="M18" s="21"/>
    </row>
    <row r="19" s="11" customFormat="1" spans="1:13">
      <c r="A19" s="11">
        <v>3</v>
      </c>
      <c r="B19" s="17"/>
      <c r="C19" s="17"/>
      <c r="D19" s="17"/>
      <c r="E19" s="17"/>
      <c r="F19" s="17"/>
      <c r="G19" s="17"/>
      <c r="H19" s="18" t="s">
        <v>472</v>
      </c>
      <c r="I19" s="18" t="s">
        <v>352</v>
      </c>
      <c r="J19" s="18">
        <v>1</v>
      </c>
      <c r="K19" s="20">
        <v>310</v>
      </c>
      <c r="L19" s="20">
        <f t="shared" si="0"/>
        <v>310</v>
      </c>
      <c r="M19" s="21"/>
    </row>
    <row r="20" s="11" customFormat="1" spans="1:13">
      <c r="A20" s="11">
        <v>3</v>
      </c>
      <c r="B20" s="17"/>
      <c r="C20" s="17"/>
      <c r="D20" s="17"/>
      <c r="E20" s="17"/>
      <c r="F20" s="17"/>
      <c r="G20" s="17"/>
      <c r="H20" s="18" t="s">
        <v>473</v>
      </c>
      <c r="I20" s="18" t="s">
        <v>352</v>
      </c>
      <c r="J20" s="18">
        <v>1</v>
      </c>
      <c r="K20" s="20">
        <v>328</v>
      </c>
      <c r="L20" s="20">
        <f t="shared" si="0"/>
        <v>328</v>
      </c>
      <c r="M20" s="21"/>
    </row>
    <row r="21" s="11" customFormat="1" spans="1:14">
      <c r="A21" s="11">
        <v>4</v>
      </c>
      <c r="B21" s="17">
        <v>4</v>
      </c>
      <c r="C21" s="17" t="s">
        <v>22</v>
      </c>
      <c r="D21" s="17" t="s">
        <v>460</v>
      </c>
      <c r="E21" s="17" t="s">
        <v>14</v>
      </c>
      <c r="F21" s="17" t="s">
        <v>479</v>
      </c>
      <c r="G21" s="17" t="s">
        <v>480</v>
      </c>
      <c r="H21" s="18" t="s">
        <v>357</v>
      </c>
      <c r="I21" s="18" t="s">
        <v>352</v>
      </c>
      <c r="J21" s="18">
        <v>1</v>
      </c>
      <c r="K21" s="20">
        <v>1800</v>
      </c>
      <c r="L21" s="20">
        <f t="shared" si="0"/>
        <v>1800</v>
      </c>
      <c r="M21" s="21">
        <f>SUMIF(A:A,A21,L:L)</f>
        <v>4600</v>
      </c>
      <c r="N21" s="11" t="s">
        <v>481</v>
      </c>
    </row>
    <row r="22" s="11" customFormat="1" spans="1:13">
      <c r="A22" s="11">
        <v>4</v>
      </c>
      <c r="B22" s="17"/>
      <c r="C22" s="17"/>
      <c r="D22" s="17"/>
      <c r="E22" s="17"/>
      <c r="F22" s="17"/>
      <c r="G22" s="17"/>
      <c r="H22" s="18" t="s">
        <v>387</v>
      </c>
      <c r="I22" s="18" t="s">
        <v>352</v>
      </c>
      <c r="J22" s="18">
        <v>1</v>
      </c>
      <c r="K22" s="20">
        <v>90</v>
      </c>
      <c r="L22" s="20">
        <f t="shared" si="0"/>
        <v>90</v>
      </c>
      <c r="M22" s="21"/>
    </row>
    <row r="23" s="11" customFormat="1" spans="1:13">
      <c r="A23" s="11">
        <v>4</v>
      </c>
      <c r="B23" s="17"/>
      <c r="C23" s="17"/>
      <c r="D23" s="17"/>
      <c r="E23" s="17"/>
      <c r="F23" s="17"/>
      <c r="G23" s="17"/>
      <c r="H23" s="18" t="s">
        <v>358</v>
      </c>
      <c r="I23" s="18" t="s">
        <v>478</v>
      </c>
      <c r="J23" s="18">
        <v>1</v>
      </c>
      <c r="K23" s="20">
        <v>300</v>
      </c>
      <c r="L23" s="20">
        <f t="shared" si="0"/>
        <v>300</v>
      </c>
      <c r="M23" s="21"/>
    </row>
    <row r="24" s="11" customFormat="1" spans="1:13">
      <c r="A24" s="11">
        <v>4</v>
      </c>
      <c r="B24" s="17"/>
      <c r="C24" s="17"/>
      <c r="D24" s="17"/>
      <c r="E24" s="17"/>
      <c r="F24" s="17"/>
      <c r="G24" s="17"/>
      <c r="H24" s="18" t="s">
        <v>390</v>
      </c>
      <c r="I24" s="18" t="s">
        <v>352</v>
      </c>
      <c r="J24" s="18">
        <v>1</v>
      </c>
      <c r="K24" s="20">
        <v>1180</v>
      </c>
      <c r="L24" s="20">
        <f t="shared" si="0"/>
        <v>1180</v>
      </c>
      <c r="M24" s="21"/>
    </row>
    <row r="25" s="11" customFormat="1" spans="1:13">
      <c r="A25" s="11">
        <v>4</v>
      </c>
      <c r="B25" s="17"/>
      <c r="C25" s="17"/>
      <c r="D25" s="17"/>
      <c r="E25" s="17"/>
      <c r="F25" s="17"/>
      <c r="G25" s="17"/>
      <c r="H25" s="18" t="s">
        <v>392</v>
      </c>
      <c r="I25" s="18" t="s">
        <v>425</v>
      </c>
      <c r="J25" s="18">
        <v>1</v>
      </c>
      <c r="K25" s="20">
        <v>50</v>
      </c>
      <c r="L25" s="20">
        <f t="shared" si="0"/>
        <v>50</v>
      </c>
      <c r="M25" s="21"/>
    </row>
    <row r="26" s="11" customFormat="1" spans="1:13">
      <c r="A26" s="11">
        <v>4</v>
      </c>
      <c r="B26" s="17"/>
      <c r="C26" s="17"/>
      <c r="D26" s="17"/>
      <c r="E26" s="17"/>
      <c r="F26" s="17"/>
      <c r="G26" s="17"/>
      <c r="H26" s="18" t="s">
        <v>464</v>
      </c>
      <c r="I26" s="18" t="s">
        <v>352</v>
      </c>
      <c r="J26" s="18">
        <v>1</v>
      </c>
      <c r="K26" s="20">
        <v>1180</v>
      </c>
      <c r="L26" s="20">
        <f t="shared" si="0"/>
        <v>1180</v>
      </c>
      <c r="M26" s="21"/>
    </row>
    <row r="27" s="11" customFormat="1" spans="1:14">
      <c r="A27" s="11">
        <v>5</v>
      </c>
      <c r="B27" s="17">
        <v>5</v>
      </c>
      <c r="C27" s="17" t="s">
        <v>23</v>
      </c>
      <c r="D27" s="17" t="s">
        <v>460</v>
      </c>
      <c r="E27" s="17" t="s">
        <v>14</v>
      </c>
      <c r="F27" s="17" t="s">
        <v>482</v>
      </c>
      <c r="G27" s="17" t="s">
        <v>483</v>
      </c>
      <c r="H27" s="18" t="s">
        <v>373</v>
      </c>
      <c r="I27" s="18" t="s">
        <v>364</v>
      </c>
      <c r="J27" s="18">
        <v>2</v>
      </c>
      <c r="K27" s="20">
        <v>1098</v>
      </c>
      <c r="L27" s="20">
        <f t="shared" si="0"/>
        <v>2196</v>
      </c>
      <c r="M27" s="21">
        <v>3574</v>
      </c>
      <c r="N27" s="11" t="s">
        <v>477</v>
      </c>
    </row>
    <row r="28" s="11" customFormat="1" spans="1:13">
      <c r="A28" s="11">
        <v>5</v>
      </c>
      <c r="B28" s="17"/>
      <c r="C28" s="17"/>
      <c r="D28" s="17"/>
      <c r="E28" s="17"/>
      <c r="F28" s="17"/>
      <c r="G28" s="17"/>
      <c r="H28" s="18" t="s">
        <v>472</v>
      </c>
      <c r="I28" s="18" t="s">
        <v>352</v>
      </c>
      <c r="J28" s="18">
        <v>1</v>
      </c>
      <c r="K28" s="20">
        <v>310</v>
      </c>
      <c r="L28" s="20">
        <f t="shared" si="0"/>
        <v>310</v>
      </c>
      <c r="M28" s="21"/>
    </row>
    <row r="29" s="11" customFormat="1" spans="2:13">
      <c r="B29" s="17"/>
      <c r="C29" s="17"/>
      <c r="D29" s="17"/>
      <c r="E29" s="17"/>
      <c r="F29" s="17"/>
      <c r="G29" s="17"/>
      <c r="H29" s="18" t="s">
        <v>359</v>
      </c>
      <c r="I29" s="18" t="s">
        <v>352</v>
      </c>
      <c r="J29" s="18">
        <v>1</v>
      </c>
      <c r="K29" s="20">
        <v>380</v>
      </c>
      <c r="L29" s="20">
        <f t="shared" si="0"/>
        <v>380</v>
      </c>
      <c r="M29" s="21"/>
    </row>
    <row r="30" s="11" customFormat="1" spans="2:13">
      <c r="B30" s="17"/>
      <c r="C30" s="17"/>
      <c r="D30" s="17"/>
      <c r="E30" s="17"/>
      <c r="F30" s="17"/>
      <c r="G30" s="17"/>
      <c r="H30" s="18" t="s">
        <v>383</v>
      </c>
      <c r="I30" s="18" t="s">
        <v>352</v>
      </c>
      <c r="J30" s="18">
        <v>1</v>
      </c>
      <c r="K30" s="20">
        <v>360</v>
      </c>
      <c r="L30" s="20">
        <f t="shared" si="0"/>
        <v>360</v>
      </c>
      <c r="M30" s="21"/>
    </row>
    <row r="31" s="11" customFormat="1" spans="1:13">
      <c r="A31" s="11">
        <v>5</v>
      </c>
      <c r="B31" s="17"/>
      <c r="C31" s="17"/>
      <c r="D31" s="17"/>
      <c r="E31" s="17"/>
      <c r="F31" s="17"/>
      <c r="G31" s="17"/>
      <c r="H31" s="18" t="s">
        <v>473</v>
      </c>
      <c r="I31" s="18" t="s">
        <v>352</v>
      </c>
      <c r="J31" s="18">
        <v>1</v>
      </c>
      <c r="K31" s="20">
        <v>328</v>
      </c>
      <c r="L31" s="20">
        <f t="shared" si="0"/>
        <v>328</v>
      </c>
      <c r="M31" s="21"/>
    </row>
    <row r="32" s="11" customFormat="1" spans="1:14">
      <c r="A32" s="11">
        <v>6</v>
      </c>
      <c r="B32" s="17">
        <v>6</v>
      </c>
      <c r="C32" s="17" t="s">
        <v>24</v>
      </c>
      <c r="D32" s="17" t="s">
        <v>460</v>
      </c>
      <c r="E32" s="17" t="s">
        <v>14</v>
      </c>
      <c r="F32" s="17" t="s">
        <v>484</v>
      </c>
      <c r="G32" s="17" t="s">
        <v>485</v>
      </c>
      <c r="H32" s="18" t="s">
        <v>373</v>
      </c>
      <c r="I32" s="18" t="s">
        <v>364</v>
      </c>
      <c r="J32" s="18">
        <v>1.6</v>
      </c>
      <c r="K32" s="20">
        <v>1098</v>
      </c>
      <c r="L32" s="20">
        <f t="shared" si="0"/>
        <v>1756.8</v>
      </c>
      <c r="M32" s="21">
        <f>SUMIF(A:A,A32,L:L)</f>
        <v>3441.8</v>
      </c>
      <c r="N32" s="11" t="s">
        <v>486</v>
      </c>
    </row>
    <row r="33" s="11" customFormat="1" spans="1:13">
      <c r="A33" s="11">
        <v>6</v>
      </c>
      <c r="B33" s="17"/>
      <c r="C33" s="17"/>
      <c r="D33" s="17"/>
      <c r="E33" s="17"/>
      <c r="F33" s="17"/>
      <c r="G33" s="17"/>
      <c r="H33" s="18" t="s">
        <v>392</v>
      </c>
      <c r="I33" s="18" t="s">
        <v>425</v>
      </c>
      <c r="J33" s="18">
        <v>1</v>
      </c>
      <c r="K33" s="20">
        <v>50</v>
      </c>
      <c r="L33" s="20">
        <f t="shared" si="0"/>
        <v>50</v>
      </c>
      <c r="M33" s="21"/>
    </row>
    <row r="34" s="11" customFormat="1" spans="1:13">
      <c r="A34" s="11">
        <v>6</v>
      </c>
      <c r="B34" s="17"/>
      <c r="C34" s="17"/>
      <c r="D34" s="17"/>
      <c r="E34" s="17"/>
      <c r="F34" s="17"/>
      <c r="G34" s="17"/>
      <c r="H34" s="18" t="s">
        <v>390</v>
      </c>
      <c r="I34" s="18" t="s">
        <v>352</v>
      </c>
      <c r="J34" s="18">
        <v>1</v>
      </c>
      <c r="K34" s="20">
        <v>1180</v>
      </c>
      <c r="L34" s="20">
        <f t="shared" si="0"/>
        <v>1180</v>
      </c>
      <c r="M34" s="21"/>
    </row>
    <row r="35" s="11" customFormat="1" spans="1:13">
      <c r="A35" s="11">
        <v>6</v>
      </c>
      <c r="B35" s="17"/>
      <c r="C35" s="17"/>
      <c r="D35" s="17"/>
      <c r="E35" s="17"/>
      <c r="F35" s="17"/>
      <c r="G35" s="17"/>
      <c r="H35" s="18" t="s">
        <v>465</v>
      </c>
      <c r="I35" s="18" t="s">
        <v>352</v>
      </c>
      <c r="J35" s="18">
        <v>1</v>
      </c>
      <c r="K35" s="20">
        <v>455</v>
      </c>
      <c r="L35" s="20">
        <f t="shared" si="0"/>
        <v>455</v>
      </c>
      <c r="M35" s="21"/>
    </row>
    <row r="36" s="11" customFormat="1" spans="1:14">
      <c r="A36" s="11">
        <v>7</v>
      </c>
      <c r="B36" s="17">
        <v>7</v>
      </c>
      <c r="C36" s="17" t="s">
        <v>39</v>
      </c>
      <c r="D36" s="17" t="s">
        <v>460</v>
      </c>
      <c r="E36" s="17" t="s">
        <v>26</v>
      </c>
      <c r="F36" s="17" t="s">
        <v>487</v>
      </c>
      <c r="G36" s="17" t="s">
        <v>488</v>
      </c>
      <c r="H36" s="18" t="s">
        <v>373</v>
      </c>
      <c r="I36" s="18" t="s">
        <v>364</v>
      </c>
      <c r="J36" s="18">
        <v>1.6</v>
      </c>
      <c r="K36" s="20">
        <v>1098</v>
      </c>
      <c r="L36" s="20">
        <f t="shared" si="0"/>
        <v>1756.8</v>
      </c>
      <c r="M36" s="21">
        <f>SUMIF(A:A,A36,L:L)</f>
        <v>3575.8</v>
      </c>
      <c r="N36" s="11" t="s">
        <v>489</v>
      </c>
    </row>
    <row r="37" s="11" customFormat="1" spans="1:13">
      <c r="A37" s="11">
        <v>7</v>
      </c>
      <c r="B37" s="17"/>
      <c r="C37" s="17"/>
      <c r="D37" s="17"/>
      <c r="E37" s="17"/>
      <c r="F37" s="17"/>
      <c r="G37" s="17"/>
      <c r="H37" s="18" t="s">
        <v>368</v>
      </c>
      <c r="I37" s="18" t="s">
        <v>352</v>
      </c>
      <c r="J37" s="18">
        <v>1</v>
      </c>
      <c r="K37" s="20">
        <v>240</v>
      </c>
      <c r="L37" s="20">
        <f t="shared" si="0"/>
        <v>240</v>
      </c>
      <c r="M37" s="21"/>
    </row>
    <row r="38" s="11" customFormat="1" spans="1:13">
      <c r="A38" s="11">
        <v>7</v>
      </c>
      <c r="B38" s="17"/>
      <c r="C38" s="17"/>
      <c r="D38" s="17"/>
      <c r="E38" s="17"/>
      <c r="F38" s="17"/>
      <c r="G38" s="17"/>
      <c r="H38" s="18" t="s">
        <v>367</v>
      </c>
      <c r="I38" s="18" t="s">
        <v>352</v>
      </c>
      <c r="J38" s="18">
        <v>1</v>
      </c>
      <c r="K38" s="20">
        <v>562</v>
      </c>
      <c r="L38" s="20">
        <f t="shared" si="0"/>
        <v>562</v>
      </c>
      <c r="M38" s="21"/>
    </row>
    <row r="39" s="11" customFormat="1" spans="1:13">
      <c r="A39" s="11">
        <v>7</v>
      </c>
      <c r="B39" s="17"/>
      <c r="C39" s="17"/>
      <c r="D39" s="17"/>
      <c r="E39" s="17"/>
      <c r="F39" s="17"/>
      <c r="G39" s="17"/>
      <c r="H39" s="18" t="s">
        <v>465</v>
      </c>
      <c r="I39" s="18" t="s">
        <v>352</v>
      </c>
      <c r="J39" s="18">
        <v>1</v>
      </c>
      <c r="K39" s="20">
        <v>455</v>
      </c>
      <c r="L39" s="20">
        <f t="shared" si="0"/>
        <v>455</v>
      </c>
      <c r="M39" s="21"/>
    </row>
    <row r="40" s="11" customFormat="1" spans="1:13">
      <c r="A40" s="11">
        <v>7</v>
      </c>
      <c r="B40" s="17"/>
      <c r="C40" s="17"/>
      <c r="D40" s="17"/>
      <c r="E40" s="17"/>
      <c r="F40" s="17"/>
      <c r="G40" s="17"/>
      <c r="H40" s="18" t="s">
        <v>366</v>
      </c>
      <c r="I40" s="18" t="s">
        <v>352</v>
      </c>
      <c r="J40" s="18">
        <v>1</v>
      </c>
      <c r="K40" s="20">
        <v>562</v>
      </c>
      <c r="L40" s="20">
        <f t="shared" si="0"/>
        <v>562</v>
      </c>
      <c r="M40" s="21"/>
    </row>
    <row r="41" s="11" customFormat="1" spans="1:14">
      <c r="A41" s="11">
        <v>9</v>
      </c>
      <c r="B41" s="17">
        <v>8</v>
      </c>
      <c r="C41" s="17" t="s">
        <v>50</v>
      </c>
      <c r="D41" s="17" t="s">
        <v>460</v>
      </c>
      <c r="E41" s="17" t="s">
        <v>44</v>
      </c>
      <c r="F41" s="17" t="s">
        <v>490</v>
      </c>
      <c r="G41" s="17" t="s">
        <v>491</v>
      </c>
      <c r="H41" s="18" t="s">
        <v>368</v>
      </c>
      <c r="I41" s="18" t="s">
        <v>352</v>
      </c>
      <c r="J41" s="18">
        <v>1</v>
      </c>
      <c r="K41" s="20">
        <v>240</v>
      </c>
      <c r="L41" s="20">
        <f t="shared" si="0"/>
        <v>240</v>
      </c>
      <c r="M41" s="21">
        <f>SUMIF(A:A,A41,L:L)</f>
        <v>4249</v>
      </c>
      <c r="N41" s="11" t="s">
        <v>489</v>
      </c>
    </row>
    <row r="42" s="11" customFormat="1" spans="1:13">
      <c r="A42" s="11">
        <v>9</v>
      </c>
      <c r="B42" s="17"/>
      <c r="C42" s="17"/>
      <c r="D42" s="17"/>
      <c r="E42" s="17"/>
      <c r="F42" s="17"/>
      <c r="G42" s="17"/>
      <c r="H42" s="18" t="s">
        <v>378</v>
      </c>
      <c r="I42" s="18" t="s">
        <v>492</v>
      </c>
      <c r="J42" s="18">
        <v>1</v>
      </c>
      <c r="K42" s="20">
        <v>2020</v>
      </c>
      <c r="L42" s="20">
        <f t="shared" si="0"/>
        <v>2020</v>
      </c>
      <c r="M42" s="21"/>
    </row>
    <row r="43" s="11" customFormat="1" spans="1:13">
      <c r="A43" s="11">
        <v>9</v>
      </c>
      <c r="B43" s="17"/>
      <c r="C43" s="17"/>
      <c r="D43" s="17"/>
      <c r="E43" s="17"/>
      <c r="F43" s="17"/>
      <c r="G43" s="17"/>
      <c r="H43" s="18" t="s">
        <v>379</v>
      </c>
      <c r="I43" s="18" t="s">
        <v>492</v>
      </c>
      <c r="J43" s="18">
        <v>1</v>
      </c>
      <c r="K43" s="20">
        <v>900</v>
      </c>
      <c r="L43" s="20">
        <f t="shared" si="0"/>
        <v>900</v>
      </c>
      <c r="M43" s="21"/>
    </row>
    <row r="44" s="11" customFormat="1" spans="1:13">
      <c r="A44" s="11">
        <v>9</v>
      </c>
      <c r="B44" s="17"/>
      <c r="C44" s="17"/>
      <c r="D44" s="17"/>
      <c r="E44" s="17"/>
      <c r="F44" s="17"/>
      <c r="G44" s="17"/>
      <c r="H44" s="18" t="s">
        <v>493</v>
      </c>
      <c r="I44" s="18" t="s">
        <v>494</v>
      </c>
      <c r="J44" s="18">
        <v>1</v>
      </c>
      <c r="K44" s="20">
        <v>1089</v>
      </c>
      <c r="L44" s="20">
        <f t="shared" si="0"/>
        <v>1089</v>
      </c>
      <c r="M44" s="21"/>
    </row>
    <row r="45" s="11" customFormat="1" spans="1:14">
      <c r="A45" s="11">
        <v>10</v>
      </c>
      <c r="B45" s="17">
        <v>9</v>
      </c>
      <c r="C45" s="17" t="s">
        <v>51</v>
      </c>
      <c r="D45" s="17" t="s">
        <v>460</v>
      </c>
      <c r="E45" s="17" t="s">
        <v>44</v>
      </c>
      <c r="F45" s="17" t="s">
        <v>495</v>
      </c>
      <c r="G45" s="17" t="s">
        <v>496</v>
      </c>
      <c r="H45" s="18" t="s">
        <v>373</v>
      </c>
      <c r="I45" s="18" t="s">
        <v>364</v>
      </c>
      <c r="J45" s="18">
        <v>2</v>
      </c>
      <c r="K45" s="20">
        <v>1098</v>
      </c>
      <c r="L45" s="20">
        <f t="shared" si="0"/>
        <v>2196</v>
      </c>
      <c r="M45" s="21">
        <f>SUMIF(A:A,A45,L:L)</f>
        <v>4556</v>
      </c>
      <c r="N45" s="11" t="s">
        <v>486</v>
      </c>
    </row>
    <row r="46" s="11" customFormat="1" spans="1:13">
      <c r="A46" s="11">
        <v>10</v>
      </c>
      <c r="B46" s="17"/>
      <c r="C46" s="17"/>
      <c r="D46" s="17"/>
      <c r="E46" s="17"/>
      <c r="F46" s="17"/>
      <c r="G46" s="17"/>
      <c r="H46" s="18" t="s">
        <v>390</v>
      </c>
      <c r="I46" s="18" t="s">
        <v>352</v>
      </c>
      <c r="J46" s="18">
        <v>1</v>
      </c>
      <c r="K46" s="20">
        <v>1180</v>
      </c>
      <c r="L46" s="20">
        <f t="shared" si="0"/>
        <v>1180</v>
      </c>
      <c r="M46" s="21"/>
    </row>
    <row r="47" s="11" customFormat="1" spans="1:13">
      <c r="A47" s="11">
        <v>10</v>
      </c>
      <c r="B47" s="17"/>
      <c r="C47" s="17"/>
      <c r="D47" s="17"/>
      <c r="E47" s="17"/>
      <c r="F47" s="17"/>
      <c r="G47" s="17"/>
      <c r="H47" s="18" t="s">
        <v>464</v>
      </c>
      <c r="I47" s="18" t="s">
        <v>352</v>
      </c>
      <c r="J47" s="18">
        <v>1</v>
      </c>
      <c r="K47" s="20">
        <v>1180</v>
      </c>
      <c r="L47" s="20">
        <f t="shared" si="0"/>
        <v>1180</v>
      </c>
      <c r="M47" s="21"/>
    </row>
    <row r="48" s="11" customFormat="1" spans="1:14">
      <c r="A48" s="11">
        <v>11</v>
      </c>
      <c r="B48" s="17">
        <v>10</v>
      </c>
      <c r="C48" s="17" t="s">
        <v>52</v>
      </c>
      <c r="D48" s="17" t="s">
        <v>460</v>
      </c>
      <c r="E48" s="17" t="s">
        <v>44</v>
      </c>
      <c r="F48" s="17" t="s">
        <v>497</v>
      </c>
      <c r="G48" s="17" t="s">
        <v>498</v>
      </c>
      <c r="H48" s="18" t="s">
        <v>362</v>
      </c>
      <c r="I48" s="18" t="s">
        <v>352</v>
      </c>
      <c r="J48" s="18">
        <v>2</v>
      </c>
      <c r="K48" s="20">
        <v>380</v>
      </c>
      <c r="L48" s="20">
        <f t="shared" si="0"/>
        <v>760</v>
      </c>
      <c r="M48" s="21">
        <f>SUMIF(A:A,A48,L:L)</f>
        <v>3588</v>
      </c>
      <c r="N48" s="11" t="s">
        <v>477</v>
      </c>
    </row>
    <row r="49" s="11" customFormat="1" spans="1:13">
      <c r="A49" s="11">
        <v>11</v>
      </c>
      <c r="B49" s="17"/>
      <c r="C49" s="17"/>
      <c r="D49" s="17"/>
      <c r="E49" s="17"/>
      <c r="F49" s="17"/>
      <c r="G49" s="17"/>
      <c r="H49" s="18" t="s">
        <v>357</v>
      </c>
      <c r="I49" s="18" t="s">
        <v>352</v>
      </c>
      <c r="J49" s="18">
        <v>1</v>
      </c>
      <c r="K49" s="20">
        <v>1800</v>
      </c>
      <c r="L49" s="20">
        <f t="shared" si="0"/>
        <v>1800</v>
      </c>
      <c r="M49" s="21"/>
    </row>
    <row r="50" s="11" customFormat="1" spans="1:13">
      <c r="A50" s="11">
        <v>11</v>
      </c>
      <c r="B50" s="17"/>
      <c r="C50" s="17"/>
      <c r="D50" s="17"/>
      <c r="E50" s="17"/>
      <c r="F50" s="17"/>
      <c r="G50" s="17"/>
      <c r="H50" s="18" t="s">
        <v>387</v>
      </c>
      <c r="I50" s="18" t="s">
        <v>352</v>
      </c>
      <c r="J50" s="18">
        <v>1</v>
      </c>
      <c r="K50" s="20">
        <v>90</v>
      </c>
      <c r="L50" s="20">
        <f t="shared" si="0"/>
        <v>90</v>
      </c>
      <c r="M50" s="21"/>
    </row>
    <row r="51" s="11" customFormat="1" spans="1:13">
      <c r="A51" s="11">
        <v>11</v>
      </c>
      <c r="B51" s="17"/>
      <c r="C51" s="17"/>
      <c r="D51" s="17"/>
      <c r="E51" s="17"/>
      <c r="F51" s="17"/>
      <c r="G51" s="17"/>
      <c r="H51" s="18" t="s">
        <v>358</v>
      </c>
      <c r="I51" s="18" t="s">
        <v>478</v>
      </c>
      <c r="J51" s="18">
        <v>1</v>
      </c>
      <c r="K51" s="20">
        <v>300</v>
      </c>
      <c r="L51" s="20">
        <f t="shared" si="0"/>
        <v>300</v>
      </c>
      <c r="M51" s="21"/>
    </row>
    <row r="52" s="11" customFormat="1" spans="1:13">
      <c r="A52" s="11">
        <v>11</v>
      </c>
      <c r="B52" s="17"/>
      <c r="C52" s="17"/>
      <c r="D52" s="17"/>
      <c r="E52" s="17"/>
      <c r="F52" s="17"/>
      <c r="G52" s="17"/>
      <c r="H52" s="18" t="s">
        <v>472</v>
      </c>
      <c r="I52" s="18" t="s">
        <v>352</v>
      </c>
      <c r="J52" s="18">
        <v>1</v>
      </c>
      <c r="K52" s="20">
        <v>310</v>
      </c>
      <c r="L52" s="20">
        <f t="shared" si="0"/>
        <v>310</v>
      </c>
      <c r="M52" s="21"/>
    </row>
    <row r="53" s="11" customFormat="1" spans="1:13">
      <c r="A53" s="11">
        <v>11</v>
      </c>
      <c r="B53" s="17"/>
      <c r="C53" s="17"/>
      <c r="D53" s="17"/>
      <c r="E53" s="17"/>
      <c r="F53" s="17"/>
      <c r="G53" s="17"/>
      <c r="H53" s="18" t="s">
        <v>473</v>
      </c>
      <c r="I53" s="18" t="s">
        <v>352</v>
      </c>
      <c r="J53" s="18">
        <v>1</v>
      </c>
      <c r="K53" s="20">
        <v>328</v>
      </c>
      <c r="L53" s="20">
        <f t="shared" si="0"/>
        <v>328</v>
      </c>
      <c r="M53" s="21"/>
    </row>
    <row r="54" s="11" customFormat="1" spans="1:14">
      <c r="A54" s="11">
        <v>12</v>
      </c>
      <c r="B54" s="17">
        <v>11</v>
      </c>
      <c r="C54" s="17" t="s">
        <v>53</v>
      </c>
      <c r="D54" s="17" t="s">
        <v>460</v>
      </c>
      <c r="E54" s="17" t="s">
        <v>54</v>
      </c>
      <c r="F54" s="17" t="s">
        <v>499</v>
      </c>
      <c r="G54" s="17" t="s">
        <v>500</v>
      </c>
      <c r="H54" s="18" t="s">
        <v>378</v>
      </c>
      <c r="I54" s="18" t="s">
        <v>492</v>
      </c>
      <c r="J54" s="18">
        <v>1</v>
      </c>
      <c r="K54" s="20">
        <v>2020</v>
      </c>
      <c r="L54" s="20">
        <f t="shared" si="0"/>
        <v>2020</v>
      </c>
      <c r="M54" s="21">
        <f>SUMIF(A:A,A54,L:L)</f>
        <v>4080</v>
      </c>
      <c r="N54" s="11" t="s">
        <v>477</v>
      </c>
    </row>
    <row r="55" s="11" customFormat="1" spans="1:13">
      <c r="A55" s="11">
        <v>12</v>
      </c>
      <c r="B55" s="17"/>
      <c r="C55" s="17"/>
      <c r="D55" s="17"/>
      <c r="E55" s="17"/>
      <c r="F55" s="17"/>
      <c r="G55" s="17"/>
      <c r="H55" s="18" t="s">
        <v>379</v>
      </c>
      <c r="I55" s="18" t="s">
        <v>492</v>
      </c>
      <c r="J55" s="18">
        <v>1</v>
      </c>
      <c r="K55" s="20">
        <v>900</v>
      </c>
      <c r="L55" s="20">
        <f t="shared" si="0"/>
        <v>900</v>
      </c>
      <c r="M55" s="21"/>
    </row>
    <row r="56" s="11" customFormat="1" spans="1:13">
      <c r="A56" s="11">
        <v>12</v>
      </c>
      <c r="B56" s="17"/>
      <c r="C56" s="17"/>
      <c r="D56" s="17"/>
      <c r="E56" s="17"/>
      <c r="F56" s="17"/>
      <c r="G56" s="17"/>
      <c r="H56" s="18" t="s">
        <v>476</v>
      </c>
      <c r="I56" s="18" t="s">
        <v>352</v>
      </c>
      <c r="J56" s="18">
        <v>1</v>
      </c>
      <c r="K56" s="20">
        <v>180</v>
      </c>
      <c r="L56" s="20">
        <f t="shared" si="0"/>
        <v>180</v>
      </c>
      <c r="M56" s="21"/>
    </row>
    <row r="57" s="11" customFormat="1" spans="1:13">
      <c r="A57" s="11">
        <v>12</v>
      </c>
      <c r="B57" s="17"/>
      <c r="C57" s="17"/>
      <c r="D57" s="17"/>
      <c r="E57" s="17"/>
      <c r="F57" s="17"/>
      <c r="G57" s="17"/>
      <c r="H57" s="18" t="s">
        <v>501</v>
      </c>
      <c r="I57" s="18" t="s">
        <v>352</v>
      </c>
      <c r="J57" s="18">
        <v>1</v>
      </c>
      <c r="K57" s="20">
        <v>980</v>
      </c>
      <c r="L57" s="20">
        <f t="shared" si="0"/>
        <v>980</v>
      </c>
      <c r="M57" s="21"/>
    </row>
    <row r="58" s="11" customFormat="1" spans="1:14">
      <c r="A58" s="11">
        <v>13</v>
      </c>
      <c r="B58" s="17">
        <v>12</v>
      </c>
      <c r="C58" s="17" t="s">
        <v>70</v>
      </c>
      <c r="D58" s="17" t="s">
        <v>460</v>
      </c>
      <c r="E58" s="17" t="s">
        <v>68</v>
      </c>
      <c r="F58" s="17" t="s">
        <v>502</v>
      </c>
      <c r="G58" s="17" t="s">
        <v>503</v>
      </c>
      <c r="H58" s="18" t="s">
        <v>373</v>
      </c>
      <c r="I58" s="18" t="s">
        <v>364</v>
      </c>
      <c r="J58" s="18">
        <v>2</v>
      </c>
      <c r="K58" s="20">
        <v>1098</v>
      </c>
      <c r="L58" s="20">
        <f t="shared" si="0"/>
        <v>2196</v>
      </c>
      <c r="M58" s="21">
        <f>SUMIF(A:A,A58,L:L)</f>
        <v>3813</v>
      </c>
      <c r="N58" s="11" t="s">
        <v>489</v>
      </c>
    </row>
    <row r="59" s="11" customFormat="1" spans="1:13">
      <c r="A59" s="11">
        <v>13</v>
      </c>
      <c r="B59" s="17"/>
      <c r="C59" s="17"/>
      <c r="D59" s="17"/>
      <c r="E59" s="17"/>
      <c r="F59" s="17"/>
      <c r="G59" s="17"/>
      <c r="H59" s="18" t="s">
        <v>465</v>
      </c>
      <c r="I59" s="18" t="s">
        <v>352</v>
      </c>
      <c r="J59" s="18">
        <v>1</v>
      </c>
      <c r="K59" s="20">
        <v>455</v>
      </c>
      <c r="L59" s="20">
        <f t="shared" si="0"/>
        <v>455</v>
      </c>
      <c r="M59" s="21"/>
    </row>
    <row r="60" s="11" customFormat="1" spans="1:13">
      <c r="A60" s="11">
        <v>13</v>
      </c>
      <c r="B60" s="17"/>
      <c r="C60" s="17"/>
      <c r="D60" s="17"/>
      <c r="E60" s="17"/>
      <c r="F60" s="17"/>
      <c r="G60" s="17"/>
      <c r="H60" s="18" t="s">
        <v>368</v>
      </c>
      <c r="I60" s="18" t="s">
        <v>352</v>
      </c>
      <c r="J60" s="18">
        <v>1</v>
      </c>
      <c r="K60" s="20">
        <v>240</v>
      </c>
      <c r="L60" s="20">
        <f t="shared" si="0"/>
        <v>240</v>
      </c>
      <c r="M60" s="21"/>
    </row>
    <row r="61" s="11" customFormat="1" spans="1:13">
      <c r="A61" s="11">
        <v>13</v>
      </c>
      <c r="B61" s="17"/>
      <c r="C61" s="17"/>
      <c r="D61" s="17"/>
      <c r="E61" s="17"/>
      <c r="F61" s="17"/>
      <c r="G61" s="17"/>
      <c r="H61" s="18" t="s">
        <v>383</v>
      </c>
      <c r="I61" s="18" t="s">
        <v>352</v>
      </c>
      <c r="J61" s="18">
        <v>1</v>
      </c>
      <c r="K61" s="20">
        <v>360</v>
      </c>
      <c r="L61" s="20">
        <f t="shared" si="0"/>
        <v>360</v>
      </c>
      <c r="M61" s="21"/>
    </row>
    <row r="62" s="11" customFormat="1" spans="1:13">
      <c r="A62" s="11">
        <v>13</v>
      </c>
      <c r="B62" s="17"/>
      <c r="C62" s="17"/>
      <c r="D62" s="17"/>
      <c r="E62" s="17"/>
      <c r="F62" s="17"/>
      <c r="G62" s="17"/>
      <c r="H62" s="18" t="s">
        <v>367</v>
      </c>
      <c r="I62" s="18" t="s">
        <v>352</v>
      </c>
      <c r="J62" s="18">
        <v>1</v>
      </c>
      <c r="K62" s="20">
        <v>562</v>
      </c>
      <c r="L62" s="20">
        <f t="shared" si="0"/>
        <v>562</v>
      </c>
      <c r="M62" s="21"/>
    </row>
    <row r="63" s="11" customFormat="1" spans="1:14">
      <c r="A63" s="11">
        <v>14</v>
      </c>
      <c r="B63" s="17">
        <v>13</v>
      </c>
      <c r="C63" s="17" t="s">
        <v>72</v>
      </c>
      <c r="D63" s="17" t="s">
        <v>460</v>
      </c>
      <c r="E63" s="17" t="s">
        <v>73</v>
      </c>
      <c r="F63" s="17" t="s">
        <v>504</v>
      </c>
      <c r="G63" s="17" t="s">
        <v>505</v>
      </c>
      <c r="H63" s="18" t="s">
        <v>359</v>
      </c>
      <c r="I63" s="18" t="s">
        <v>352</v>
      </c>
      <c r="J63" s="18">
        <v>1</v>
      </c>
      <c r="K63" s="20">
        <v>380</v>
      </c>
      <c r="L63" s="20">
        <f t="shared" si="0"/>
        <v>380</v>
      </c>
      <c r="M63" s="21">
        <f>SUMIF(A:A,A63,L:L)</f>
        <v>3110</v>
      </c>
      <c r="N63" s="11" t="s">
        <v>477</v>
      </c>
    </row>
    <row r="64" s="11" customFormat="1" spans="1:13">
      <c r="A64" s="11">
        <v>14</v>
      </c>
      <c r="B64" s="17"/>
      <c r="C64" s="17"/>
      <c r="D64" s="17"/>
      <c r="E64" s="17"/>
      <c r="F64" s="17"/>
      <c r="G64" s="17"/>
      <c r="H64" s="18" t="s">
        <v>506</v>
      </c>
      <c r="I64" s="18" t="s">
        <v>352</v>
      </c>
      <c r="J64" s="18">
        <v>1</v>
      </c>
      <c r="K64" s="20">
        <v>180</v>
      </c>
      <c r="L64" s="20">
        <f t="shared" si="0"/>
        <v>180</v>
      </c>
      <c r="M64" s="21"/>
    </row>
    <row r="65" s="11" customFormat="1" spans="1:13">
      <c r="A65" s="11">
        <v>14</v>
      </c>
      <c r="B65" s="17"/>
      <c r="C65" s="17"/>
      <c r="D65" s="17"/>
      <c r="E65" s="17"/>
      <c r="F65" s="17"/>
      <c r="G65" s="17"/>
      <c r="H65" s="18" t="s">
        <v>383</v>
      </c>
      <c r="I65" s="18" t="s">
        <v>352</v>
      </c>
      <c r="J65" s="18">
        <v>1</v>
      </c>
      <c r="K65" s="20">
        <v>360</v>
      </c>
      <c r="L65" s="20">
        <f t="shared" si="0"/>
        <v>360</v>
      </c>
      <c r="M65" s="21"/>
    </row>
    <row r="66" s="11" customFormat="1" spans="1:13">
      <c r="A66" s="11">
        <v>14</v>
      </c>
      <c r="B66" s="17"/>
      <c r="C66" s="17"/>
      <c r="D66" s="17"/>
      <c r="E66" s="17"/>
      <c r="F66" s="17"/>
      <c r="G66" s="17"/>
      <c r="H66" s="18" t="s">
        <v>387</v>
      </c>
      <c r="I66" s="18" t="s">
        <v>352</v>
      </c>
      <c r="J66" s="18">
        <v>1</v>
      </c>
      <c r="K66" s="20">
        <v>90</v>
      </c>
      <c r="L66" s="20">
        <f t="shared" si="0"/>
        <v>90</v>
      </c>
      <c r="M66" s="21"/>
    </row>
    <row r="67" s="11" customFormat="1" spans="1:13">
      <c r="A67" s="11">
        <v>14</v>
      </c>
      <c r="B67" s="17"/>
      <c r="C67" s="17"/>
      <c r="D67" s="17"/>
      <c r="E67" s="17"/>
      <c r="F67" s="17"/>
      <c r="G67" s="17"/>
      <c r="H67" s="18" t="s">
        <v>357</v>
      </c>
      <c r="I67" s="18" t="s">
        <v>352</v>
      </c>
      <c r="J67" s="18">
        <v>1</v>
      </c>
      <c r="K67" s="20">
        <v>1800</v>
      </c>
      <c r="L67" s="20">
        <f t="shared" ref="L67:L130" si="1">J67*K67</f>
        <v>1800</v>
      </c>
      <c r="M67" s="21"/>
    </row>
    <row r="68" s="11" customFormat="1" spans="1:13">
      <c r="A68" s="11">
        <v>14</v>
      </c>
      <c r="B68" s="17"/>
      <c r="C68" s="17"/>
      <c r="D68" s="17"/>
      <c r="E68" s="17"/>
      <c r="F68" s="17"/>
      <c r="G68" s="17"/>
      <c r="H68" s="18" t="s">
        <v>358</v>
      </c>
      <c r="I68" s="18" t="s">
        <v>478</v>
      </c>
      <c r="J68" s="18">
        <v>1</v>
      </c>
      <c r="K68" s="20">
        <v>300</v>
      </c>
      <c r="L68" s="20">
        <f t="shared" si="1"/>
        <v>300</v>
      </c>
      <c r="M68" s="21"/>
    </row>
    <row r="69" s="11" customFormat="1" spans="1:14">
      <c r="A69" s="11">
        <v>15</v>
      </c>
      <c r="B69" s="17">
        <v>14</v>
      </c>
      <c r="C69" s="17" t="s">
        <v>74</v>
      </c>
      <c r="D69" s="17" t="s">
        <v>460</v>
      </c>
      <c r="E69" s="17" t="s">
        <v>73</v>
      </c>
      <c r="F69" s="17" t="s">
        <v>507</v>
      </c>
      <c r="G69" s="17" t="s">
        <v>508</v>
      </c>
      <c r="H69" s="18" t="s">
        <v>357</v>
      </c>
      <c r="I69" s="18" t="s">
        <v>352</v>
      </c>
      <c r="J69" s="18">
        <v>1</v>
      </c>
      <c r="K69" s="20">
        <v>1800</v>
      </c>
      <c r="L69" s="20">
        <f t="shared" si="1"/>
        <v>1800</v>
      </c>
      <c r="M69" s="21">
        <f>SUMIF(A:A,A69,L:L)</f>
        <v>3769</v>
      </c>
      <c r="N69" s="11" t="s">
        <v>489</v>
      </c>
    </row>
    <row r="70" s="11" customFormat="1" spans="1:13">
      <c r="A70" s="11">
        <v>15</v>
      </c>
      <c r="B70" s="17"/>
      <c r="C70" s="17"/>
      <c r="D70" s="17"/>
      <c r="E70" s="17"/>
      <c r="F70" s="17"/>
      <c r="G70" s="17"/>
      <c r="H70" s="18" t="s">
        <v>387</v>
      </c>
      <c r="I70" s="18" t="s">
        <v>352</v>
      </c>
      <c r="J70" s="18">
        <v>1</v>
      </c>
      <c r="K70" s="20">
        <v>90</v>
      </c>
      <c r="L70" s="20">
        <f t="shared" si="1"/>
        <v>90</v>
      </c>
      <c r="M70" s="21"/>
    </row>
    <row r="71" s="11" customFormat="1" spans="1:13">
      <c r="A71" s="11">
        <v>15</v>
      </c>
      <c r="B71" s="17"/>
      <c r="C71" s="17"/>
      <c r="D71" s="17"/>
      <c r="E71" s="17"/>
      <c r="F71" s="17"/>
      <c r="G71" s="17"/>
      <c r="H71" s="18" t="s">
        <v>358</v>
      </c>
      <c r="I71" s="18" t="s">
        <v>478</v>
      </c>
      <c r="J71" s="18">
        <v>1</v>
      </c>
      <c r="K71" s="20">
        <v>300</v>
      </c>
      <c r="L71" s="20">
        <f t="shared" si="1"/>
        <v>300</v>
      </c>
      <c r="M71" s="21"/>
    </row>
    <row r="72" s="11" customFormat="1" spans="1:13">
      <c r="A72" s="11">
        <v>15</v>
      </c>
      <c r="B72" s="17"/>
      <c r="C72" s="17"/>
      <c r="D72" s="17"/>
      <c r="E72" s="17"/>
      <c r="F72" s="17"/>
      <c r="G72" s="17"/>
      <c r="H72" s="18" t="s">
        <v>367</v>
      </c>
      <c r="I72" s="18" t="s">
        <v>352</v>
      </c>
      <c r="J72" s="18">
        <v>1</v>
      </c>
      <c r="K72" s="20">
        <v>562</v>
      </c>
      <c r="L72" s="20">
        <f t="shared" si="1"/>
        <v>562</v>
      </c>
      <c r="M72" s="21"/>
    </row>
    <row r="73" s="11" customFormat="1" spans="1:13">
      <c r="A73" s="11">
        <v>15</v>
      </c>
      <c r="B73" s="17"/>
      <c r="C73" s="17"/>
      <c r="D73" s="17"/>
      <c r="E73" s="17"/>
      <c r="F73" s="17"/>
      <c r="G73" s="17"/>
      <c r="H73" s="18" t="s">
        <v>366</v>
      </c>
      <c r="I73" s="18" t="s">
        <v>352</v>
      </c>
      <c r="J73" s="18">
        <v>1</v>
      </c>
      <c r="K73" s="20">
        <v>562</v>
      </c>
      <c r="L73" s="20">
        <f t="shared" si="1"/>
        <v>562</v>
      </c>
      <c r="M73" s="21"/>
    </row>
    <row r="74" s="11" customFormat="1" spans="1:13">
      <c r="A74" s="11">
        <v>15</v>
      </c>
      <c r="B74" s="17"/>
      <c r="C74" s="17"/>
      <c r="D74" s="17"/>
      <c r="E74" s="17"/>
      <c r="F74" s="17"/>
      <c r="G74" s="17"/>
      <c r="H74" s="18" t="s">
        <v>465</v>
      </c>
      <c r="I74" s="18" t="s">
        <v>352</v>
      </c>
      <c r="J74" s="18">
        <v>1</v>
      </c>
      <c r="K74" s="20">
        <v>455</v>
      </c>
      <c r="L74" s="20">
        <f t="shared" si="1"/>
        <v>455</v>
      </c>
      <c r="M74" s="21"/>
    </row>
    <row r="75" s="11" customFormat="1" spans="1:14">
      <c r="A75" s="11">
        <v>16</v>
      </c>
      <c r="B75" s="17">
        <v>15</v>
      </c>
      <c r="C75" s="17" t="s">
        <v>75</v>
      </c>
      <c r="D75" s="17" t="s">
        <v>460</v>
      </c>
      <c r="E75" s="17" t="s">
        <v>73</v>
      </c>
      <c r="F75" s="17" t="s">
        <v>509</v>
      </c>
      <c r="G75" s="17" t="s">
        <v>510</v>
      </c>
      <c r="H75" s="18" t="s">
        <v>465</v>
      </c>
      <c r="I75" s="18" t="s">
        <v>352</v>
      </c>
      <c r="J75" s="18">
        <v>1</v>
      </c>
      <c r="K75" s="20">
        <v>455</v>
      </c>
      <c r="L75" s="20">
        <f t="shared" si="1"/>
        <v>455</v>
      </c>
      <c r="M75" s="21">
        <f>SUMIF(A:A,A75,L:L)</f>
        <v>3858</v>
      </c>
      <c r="N75" s="11" t="s">
        <v>489</v>
      </c>
    </row>
    <row r="76" s="11" customFormat="1" spans="1:13">
      <c r="A76" s="11">
        <v>16</v>
      </c>
      <c r="B76" s="17"/>
      <c r="C76" s="17"/>
      <c r="D76" s="17"/>
      <c r="E76" s="17"/>
      <c r="F76" s="17"/>
      <c r="G76" s="17"/>
      <c r="H76" s="18" t="s">
        <v>366</v>
      </c>
      <c r="I76" s="18" t="s">
        <v>352</v>
      </c>
      <c r="J76" s="18">
        <v>1</v>
      </c>
      <c r="K76" s="20">
        <v>562</v>
      </c>
      <c r="L76" s="20">
        <f t="shared" si="1"/>
        <v>562</v>
      </c>
      <c r="M76" s="21"/>
    </row>
    <row r="77" s="11" customFormat="1" spans="1:13">
      <c r="A77" s="11">
        <v>16</v>
      </c>
      <c r="B77" s="17"/>
      <c r="C77" s="17"/>
      <c r="D77" s="17"/>
      <c r="E77" s="17"/>
      <c r="F77" s="17"/>
      <c r="G77" s="17"/>
      <c r="H77" s="18" t="s">
        <v>367</v>
      </c>
      <c r="I77" s="18" t="s">
        <v>352</v>
      </c>
      <c r="J77" s="18">
        <v>1</v>
      </c>
      <c r="K77" s="20">
        <v>562</v>
      </c>
      <c r="L77" s="20">
        <f t="shared" si="1"/>
        <v>562</v>
      </c>
      <c r="M77" s="21"/>
    </row>
    <row r="78" s="11" customFormat="1" spans="1:13">
      <c r="A78" s="11">
        <v>16</v>
      </c>
      <c r="B78" s="17"/>
      <c r="C78" s="17"/>
      <c r="D78" s="17"/>
      <c r="E78" s="17"/>
      <c r="F78" s="17"/>
      <c r="G78" s="17"/>
      <c r="H78" s="18" t="s">
        <v>368</v>
      </c>
      <c r="I78" s="18" t="s">
        <v>511</v>
      </c>
      <c r="J78" s="18">
        <v>1</v>
      </c>
      <c r="K78" s="20">
        <v>240</v>
      </c>
      <c r="L78" s="20">
        <f t="shared" si="1"/>
        <v>240</v>
      </c>
      <c r="M78" s="21"/>
    </row>
    <row r="79" s="11" customFormat="1" spans="1:13">
      <c r="A79" s="11">
        <v>16</v>
      </c>
      <c r="B79" s="17"/>
      <c r="C79" s="17"/>
      <c r="D79" s="17"/>
      <c r="E79" s="17"/>
      <c r="F79" s="17"/>
      <c r="G79" s="17"/>
      <c r="H79" s="22" t="s">
        <v>370</v>
      </c>
      <c r="I79" s="18" t="s">
        <v>494</v>
      </c>
      <c r="J79" s="18">
        <v>1</v>
      </c>
      <c r="K79" s="20">
        <v>950</v>
      </c>
      <c r="L79" s="20">
        <f t="shared" si="1"/>
        <v>950</v>
      </c>
      <c r="M79" s="21"/>
    </row>
    <row r="80" s="11" customFormat="1" spans="1:13">
      <c r="A80" s="11">
        <v>16</v>
      </c>
      <c r="B80" s="17"/>
      <c r="C80" s="17"/>
      <c r="D80" s="17"/>
      <c r="E80" s="17"/>
      <c r="F80" s="17"/>
      <c r="G80" s="17"/>
      <c r="H80" s="18" t="s">
        <v>493</v>
      </c>
      <c r="I80" s="18" t="s">
        <v>494</v>
      </c>
      <c r="J80" s="18">
        <v>1</v>
      </c>
      <c r="K80" s="20">
        <v>1089</v>
      </c>
      <c r="L80" s="20">
        <f t="shared" si="1"/>
        <v>1089</v>
      </c>
      <c r="M80" s="21"/>
    </row>
    <row r="81" s="11" customFormat="1" spans="1:14">
      <c r="A81" s="11">
        <v>17</v>
      </c>
      <c r="B81" s="17">
        <v>16</v>
      </c>
      <c r="C81" s="17" t="s">
        <v>78</v>
      </c>
      <c r="D81" s="17" t="s">
        <v>460</v>
      </c>
      <c r="E81" s="17" t="s">
        <v>77</v>
      </c>
      <c r="F81" s="17" t="s">
        <v>512</v>
      </c>
      <c r="G81" s="17" t="s">
        <v>513</v>
      </c>
      <c r="H81" s="18" t="s">
        <v>359</v>
      </c>
      <c r="I81" s="18" t="s">
        <v>352</v>
      </c>
      <c r="J81" s="18">
        <v>1</v>
      </c>
      <c r="K81" s="20">
        <v>380</v>
      </c>
      <c r="L81" s="20">
        <f t="shared" si="1"/>
        <v>380</v>
      </c>
      <c r="M81" s="21">
        <f>SUMIF(A:A,A81,L:L)</f>
        <v>3349</v>
      </c>
      <c r="N81" s="11" t="s">
        <v>489</v>
      </c>
    </row>
    <row r="82" s="11" customFormat="1" spans="1:13">
      <c r="A82" s="11">
        <v>17</v>
      </c>
      <c r="B82" s="17"/>
      <c r="C82" s="17"/>
      <c r="D82" s="17"/>
      <c r="E82" s="17"/>
      <c r="F82" s="17"/>
      <c r="G82" s="17"/>
      <c r="H82" s="18" t="s">
        <v>368</v>
      </c>
      <c r="I82" s="18" t="s">
        <v>352</v>
      </c>
      <c r="J82" s="18">
        <v>1</v>
      </c>
      <c r="K82" s="20">
        <v>240</v>
      </c>
      <c r="L82" s="20">
        <f t="shared" si="1"/>
        <v>240</v>
      </c>
      <c r="M82" s="21"/>
    </row>
    <row r="83" s="11" customFormat="1" spans="1:13">
      <c r="A83" s="11">
        <v>17</v>
      </c>
      <c r="B83" s="17"/>
      <c r="C83" s="17"/>
      <c r="D83" s="17"/>
      <c r="E83" s="17"/>
      <c r="F83" s="17"/>
      <c r="G83" s="17"/>
      <c r="H83" s="18" t="s">
        <v>465</v>
      </c>
      <c r="I83" s="18" t="s">
        <v>352</v>
      </c>
      <c r="J83" s="18">
        <v>1</v>
      </c>
      <c r="K83" s="20">
        <v>455</v>
      </c>
      <c r="L83" s="20">
        <f t="shared" si="1"/>
        <v>455</v>
      </c>
      <c r="M83" s="21"/>
    </row>
    <row r="84" s="11" customFormat="1" spans="1:13">
      <c r="A84" s="11">
        <v>17</v>
      </c>
      <c r="B84" s="17"/>
      <c r="C84" s="17"/>
      <c r="D84" s="17"/>
      <c r="E84" s="17"/>
      <c r="F84" s="17"/>
      <c r="G84" s="17"/>
      <c r="H84" s="18" t="s">
        <v>366</v>
      </c>
      <c r="I84" s="18" t="s">
        <v>352</v>
      </c>
      <c r="J84" s="18">
        <v>1</v>
      </c>
      <c r="K84" s="20">
        <v>562</v>
      </c>
      <c r="L84" s="20">
        <f t="shared" si="1"/>
        <v>562</v>
      </c>
      <c r="M84" s="21"/>
    </row>
    <row r="85" s="11" customFormat="1" spans="1:13">
      <c r="A85" s="11">
        <v>17</v>
      </c>
      <c r="B85" s="17"/>
      <c r="C85" s="17"/>
      <c r="D85" s="17"/>
      <c r="E85" s="17"/>
      <c r="F85" s="17"/>
      <c r="G85" s="17"/>
      <c r="H85" s="18" t="s">
        <v>367</v>
      </c>
      <c r="I85" s="18" t="s">
        <v>352</v>
      </c>
      <c r="J85" s="18">
        <v>1</v>
      </c>
      <c r="K85" s="20">
        <v>562</v>
      </c>
      <c r="L85" s="20">
        <f t="shared" si="1"/>
        <v>562</v>
      </c>
      <c r="M85" s="21"/>
    </row>
    <row r="86" s="11" customFormat="1" spans="1:13">
      <c r="A86" s="11">
        <v>17</v>
      </c>
      <c r="B86" s="17"/>
      <c r="C86" s="17"/>
      <c r="D86" s="17"/>
      <c r="E86" s="17"/>
      <c r="F86" s="17"/>
      <c r="G86" s="17"/>
      <c r="H86" s="18" t="s">
        <v>362</v>
      </c>
      <c r="I86" s="18" t="s">
        <v>352</v>
      </c>
      <c r="J86" s="18">
        <v>2</v>
      </c>
      <c r="K86" s="20">
        <v>380</v>
      </c>
      <c r="L86" s="20">
        <f t="shared" si="1"/>
        <v>760</v>
      </c>
      <c r="M86" s="21"/>
    </row>
    <row r="87" s="11" customFormat="1" spans="1:13">
      <c r="A87" s="11">
        <v>17</v>
      </c>
      <c r="B87" s="17"/>
      <c r="C87" s="17"/>
      <c r="D87" s="17"/>
      <c r="E87" s="17"/>
      <c r="F87" s="17"/>
      <c r="G87" s="17"/>
      <c r="H87" s="18" t="s">
        <v>356</v>
      </c>
      <c r="I87" s="18" t="s">
        <v>352</v>
      </c>
      <c r="J87" s="18">
        <v>1</v>
      </c>
      <c r="K87" s="20">
        <v>40</v>
      </c>
      <c r="L87" s="20">
        <f t="shared" si="1"/>
        <v>40</v>
      </c>
      <c r="M87" s="21"/>
    </row>
    <row r="88" s="11" customFormat="1" spans="1:13">
      <c r="A88" s="11">
        <v>17</v>
      </c>
      <c r="B88" s="17"/>
      <c r="C88" s="17"/>
      <c r="D88" s="17"/>
      <c r="E88" s="17"/>
      <c r="F88" s="17"/>
      <c r="G88" s="17"/>
      <c r="H88" s="18" t="s">
        <v>369</v>
      </c>
      <c r="I88" s="18" t="s">
        <v>352</v>
      </c>
      <c r="J88" s="18">
        <v>1</v>
      </c>
      <c r="K88" s="20">
        <v>350</v>
      </c>
      <c r="L88" s="20">
        <f t="shared" si="1"/>
        <v>350</v>
      </c>
      <c r="M88" s="21"/>
    </row>
    <row r="89" s="11" customFormat="1" spans="1:14">
      <c r="A89" s="11">
        <v>18</v>
      </c>
      <c r="B89" s="17">
        <v>17</v>
      </c>
      <c r="C89" s="17" t="s">
        <v>50</v>
      </c>
      <c r="D89" s="17" t="s">
        <v>460</v>
      </c>
      <c r="E89" s="17" t="s">
        <v>77</v>
      </c>
      <c r="F89" s="17" t="s">
        <v>514</v>
      </c>
      <c r="G89" s="17" t="s">
        <v>515</v>
      </c>
      <c r="H89" s="18" t="s">
        <v>383</v>
      </c>
      <c r="I89" s="18" t="s">
        <v>352</v>
      </c>
      <c r="J89" s="18">
        <v>1</v>
      </c>
      <c r="K89" s="20">
        <v>360</v>
      </c>
      <c r="L89" s="20">
        <f t="shared" si="1"/>
        <v>360</v>
      </c>
      <c r="M89" s="21">
        <f>SUMIF(A:A,A89,L:L)</f>
        <v>2893</v>
      </c>
      <c r="N89" s="11" t="s">
        <v>477</v>
      </c>
    </row>
    <row r="90" s="11" customFormat="1" spans="1:13">
      <c r="A90" s="11">
        <v>18</v>
      </c>
      <c r="B90" s="17"/>
      <c r="C90" s="17"/>
      <c r="D90" s="17"/>
      <c r="E90" s="17"/>
      <c r="F90" s="17"/>
      <c r="G90" s="17"/>
      <c r="H90" s="18" t="s">
        <v>472</v>
      </c>
      <c r="I90" s="18" t="s">
        <v>352</v>
      </c>
      <c r="J90" s="18">
        <v>1</v>
      </c>
      <c r="K90" s="20">
        <v>310</v>
      </c>
      <c r="L90" s="20">
        <f t="shared" si="1"/>
        <v>310</v>
      </c>
      <c r="M90" s="21"/>
    </row>
    <row r="91" s="11" customFormat="1" spans="1:13">
      <c r="A91" s="11">
        <v>18</v>
      </c>
      <c r="B91" s="17"/>
      <c r="C91" s="17"/>
      <c r="D91" s="17"/>
      <c r="E91" s="17"/>
      <c r="F91" s="17"/>
      <c r="G91" s="17"/>
      <c r="H91" s="18" t="s">
        <v>473</v>
      </c>
      <c r="I91" s="18" t="s">
        <v>352</v>
      </c>
      <c r="J91" s="18">
        <v>1</v>
      </c>
      <c r="K91" s="20">
        <v>328</v>
      </c>
      <c r="L91" s="20">
        <f t="shared" si="1"/>
        <v>328</v>
      </c>
      <c r="M91" s="21"/>
    </row>
    <row r="92" s="11" customFormat="1" spans="1:13">
      <c r="A92" s="11">
        <v>18</v>
      </c>
      <c r="B92" s="17"/>
      <c r="C92" s="17"/>
      <c r="D92" s="17"/>
      <c r="E92" s="17"/>
      <c r="F92" s="17"/>
      <c r="G92" s="17"/>
      <c r="H92" s="18" t="s">
        <v>465</v>
      </c>
      <c r="I92" s="18" t="s">
        <v>352</v>
      </c>
      <c r="J92" s="18">
        <v>1</v>
      </c>
      <c r="K92" s="20">
        <v>455</v>
      </c>
      <c r="L92" s="20">
        <f t="shared" si="1"/>
        <v>455</v>
      </c>
      <c r="M92" s="21"/>
    </row>
    <row r="93" s="11" customFormat="1" spans="1:13">
      <c r="A93" s="11">
        <v>18</v>
      </c>
      <c r="B93" s="17"/>
      <c r="C93" s="17"/>
      <c r="D93" s="17"/>
      <c r="E93" s="17"/>
      <c r="F93" s="17"/>
      <c r="G93" s="17"/>
      <c r="H93" s="18" t="s">
        <v>471</v>
      </c>
      <c r="I93" s="18" t="s">
        <v>352</v>
      </c>
      <c r="J93" s="18">
        <v>1</v>
      </c>
      <c r="K93" s="20">
        <v>260</v>
      </c>
      <c r="L93" s="20">
        <f t="shared" si="1"/>
        <v>260</v>
      </c>
      <c r="M93" s="21"/>
    </row>
    <row r="94" s="11" customFormat="1" spans="1:13">
      <c r="A94" s="11">
        <v>18</v>
      </c>
      <c r="B94" s="17"/>
      <c r="C94" s="17"/>
      <c r="D94" s="17"/>
      <c r="E94" s="17"/>
      <c r="F94" s="17"/>
      <c r="G94" s="17"/>
      <c r="H94" s="18" t="s">
        <v>464</v>
      </c>
      <c r="I94" s="18" t="s">
        <v>352</v>
      </c>
      <c r="J94" s="18">
        <v>1</v>
      </c>
      <c r="K94" s="20">
        <v>1180</v>
      </c>
      <c r="L94" s="20">
        <f t="shared" si="1"/>
        <v>1180</v>
      </c>
      <c r="M94" s="21"/>
    </row>
    <row r="95" s="11" customFormat="1" spans="1:14">
      <c r="A95" s="11">
        <v>19</v>
      </c>
      <c r="B95" s="17">
        <v>18</v>
      </c>
      <c r="C95" s="17" t="s">
        <v>87</v>
      </c>
      <c r="D95" s="17" t="s">
        <v>460</v>
      </c>
      <c r="E95" s="17" t="s">
        <v>80</v>
      </c>
      <c r="F95" s="17" t="s">
        <v>516</v>
      </c>
      <c r="G95" s="17" t="s">
        <v>517</v>
      </c>
      <c r="H95" s="18" t="s">
        <v>369</v>
      </c>
      <c r="I95" s="18" t="s">
        <v>352</v>
      </c>
      <c r="J95" s="18">
        <v>1</v>
      </c>
      <c r="K95" s="20">
        <v>350</v>
      </c>
      <c r="L95" s="20">
        <f t="shared" si="1"/>
        <v>350</v>
      </c>
      <c r="M95" s="21">
        <f>SUMIF(A:A,A95,L:L)</f>
        <v>2743</v>
      </c>
      <c r="N95" s="11" t="s">
        <v>463</v>
      </c>
    </row>
    <row r="96" s="11" customFormat="1" spans="1:13">
      <c r="A96" s="11">
        <v>19</v>
      </c>
      <c r="B96" s="17"/>
      <c r="C96" s="17"/>
      <c r="D96" s="17"/>
      <c r="E96" s="17"/>
      <c r="F96" s="17"/>
      <c r="G96" s="17"/>
      <c r="H96" s="18" t="s">
        <v>465</v>
      </c>
      <c r="I96" s="18" t="s">
        <v>352</v>
      </c>
      <c r="J96" s="18">
        <v>1</v>
      </c>
      <c r="K96" s="20">
        <v>455</v>
      </c>
      <c r="L96" s="20">
        <f t="shared" si="1"/>
        <v>455</v>
      </c>
      <c r="M96" s="21"/>
    </row>
    <row r="97" s="11" customFormat="1" spans="1:13">
      <c r="A97" s="11">
        <v>19</v>
      </c>
      <c r="B97" s="17"/>
      <c r="C97" s="17"/>
      <c r="D97" s="17"/>
      <c r="E97" s="17"/>
      <c r="F97" s="17"/>
      <c r="G97" s="17"/>
      <c r="H97" s="18" t="s">
        <v>410</v>
      </c>
      <c r="I97" s="18" t="s">
        <v>352</v>
      </c>
      <c r="J97" s="18">
        <v>1</v>
      </c>
      <c r="K97" s="20">
        <v>320</v>
      </c>
      <c r="L97" s="20">
        <f t="shared" si="1"/>
        <v>320</v>
      </c>
      <c r="M97" s="21"/>
    </row>
    <row r="98" s="11" customFormat="1" spans="1:13">
      <c r="A98" s="11">
        <v>19</v>
      </c>
      <c r="B98" s="17"/>
      <c r="C98" s="17"/>
      <c r="D98" s="17"/>
      <c r="E98" s="17"/>
      <c r="F98" s="17"/>
      <c r="G98" s="17"/>
      <c r="H98" s="18" t="s">
        <v>472</v>
      </c>
      <c r="I98" s="18" t="s">
        <v>352</v>
      </c>
      <c r="J98" s="18">
        <v>1</v>
      </c>
      <c r="K98" s="20">
        <v>310</v>
      </c>
      <c r="L98" s="20">
        <f t="shared" si="1"/>
        <v>310</v>
      </c>
      <c r="M98" s="21"/>
    </row>
    <row r="99" s="11" customFormat="1" spans="1:13">
      <c r="A99" s="11">
        <v>19</v>
      </c>
      <c r="B99" s="17"/>
      <c r="C99" s="17"/>
      <c r="D99" s="17"/>
      <c r="E99" s="17"/>
      <c r="F99" s="17"/>
      <c r="G99" s="17"/>
      <c r="H99" s="18" t="s">
        <v>473</v>
      </c>
      <c r="I99" s="18" t="s">
        <v>352</v>
      </c>
      <c r="J99" s="18">
        <v>1</v>
      </c>
      <c r="K99" s="20">
        <v>328</v>
      </c>
      <c r="L99" s="20">
        <f t="shared" si="1"/>
        <v>328</v>
      </c>
      <c r="M99" s="21"/>
    </row>
    <row r="100" s="11" customFormat="1" spans="1:13">
      <c r="A100" s="11">
        <v>19</v>
      </c>
      <c r="B100" s="17"/>
      <c r="C100" s="17"/>
      <c r="D100" s="17"/>
      <c r="E100" s="17"/>
      <c r="F100" s="17"/>
      <c r="G100" s="17"/>
      <c r="H100" s="18" t="s">
        <v>476</v>
      </c>
      <c r="I100" s="18" t="s">
        <v>352</v>
      </c>
      <c r="J100" s="18">
        <v>1</v>
      </c>
      <c r="K100" s="20">
        <v>180</v>
      </c>
      <c r="L100" s="20">
        <f t="shared" si="1"/>
        <v>180</v>
      </c>
      <c r="M100" s="21"/>
    </row>
    <row r="101" s="11" customFormat="1" spans="1:13">
      <c r="A101" s="11">
        <v>19</v>
      </c>
      <c r="B101" s="17"/>
      <c r="C101" s="17"/>
      <c r="D101" s="17"/>
      <c r="E101" s="17"/>
      <c r="F101" s="17"/>
      <c r="G101" s="17"/>
      <c r="H101" s="18" t="s">
        <v>359</v>
      </c>
      <c r="I101" s="18" t="s">
        <v>352</v>
      </c>
      <c r="J101" s="18">
        <v>1</v>
      </c>
      <c r="K101" s="20">
        <v>380</v>
      </c>
      <c r="L101" s="20">
        <f t="shared" si="1"/>
        <v>380</v>
      </c>
      <c r="M101" s="21"/>
    </row>
    <row r="102" s="11" customFormat="1" spans="1:13">
      <c r="A102" s="11">
        <v>19</v>
      </c>
      <c r="B102" s="17"/>
      <c r="C102" s="17"/>
      <c r="D102" s="17"/>
      <c r="E102" s="17"/>
      <c r="F102" s="17"/>
      <c r="G102" s="17"/>
      <c r="H102" s="18" t="s">
        <v>356</v>
      </c>
      <c r="I102" s="18" t="s">
        <v>352</v>
      </c>
      <c r="J102" s="18">
        <v>1</v>
      </c>
      <c r="K102" s="20">
        <v>40</v>
      </c>
      <c r="L102" s="20">
        <f t="shared" si="1"/>
        <v>40</v>
      </c>
      <c r="M102" s="21"/>
    </row>
    <row r="103" s="11" customFormat="1" spans="1:13">
      <c r="A103" s="11">
        <v>19</v>
      </c>
      <c r="B103" s="17"/>
      <c r="C103" s="17"/>
      <c r="D103" s="17"/>
      <c r="E103" s="17"/>
      <c r="F103" s="17"/>
      <c r="G103" s="17"/>
      <c r="H103" s="18" t="s">
        <v>362</v>
      </c>
      <c r="I103" s="18" t="s">
        <v>352</v>
      </c>
      <c r="J103" s="18">
        <v>1</v>
      </c>
      <c r="K103" s="20">
        <v>380</v>
      </c>
      <c r="L103" s="20">
        <f t="shared" si="1"/>
        <v>380</v>
      </c>
      <c r="M103" s="21"/>
    </row>
    <row r="104" s="11" customFormat="1" spans="1:14">
      <c r="A104" s="11">
        <v>20</v>
      </c>
      <c r="B104" s="17">
        <v>19</v>
      </c>
      <c r="C104" s="17" t="s">
        <v>88</v>
      </c>
      <c r="D104" s="17" t="s">
        <v>460</v>
      </c>
      <c r="E104" s="17" t="s">
        <v>80</v>
      </c>
      <c r="F104" s="17" t="s">
        <v>518</v>
      </c>
      <c r="G104" s="17" t="s">
        <v>503</v>
      </c>
      <c r="H104" s="18" t="s">
        <v>464</v>
      </c>
      <c r="I104" s="18" t="s">
        <v>352</v>
      </c>
      <c r="J104" s="18">
        <v>1</v>
      </c>
      <c r="K104" s="20">
        <v>1180</v>
      </c>
      <c r="L104" s="20">
        <f t="shared" si="1"/>
        <v>1180</v>
      </c>
      <c r="M104" s="21">
        <f>SUMIF(A:A,A104,L:L)</f>
        <v>3453</v>
      </c>
      <c r="N104" s="11" t="s">
        <v>481</v>
      </c>
    </row>
    <row r="105" s="11" customFormat="1" spans="1:13">
      <c r="A105" s="11">
        <v>20</v>
      </c>
      <c r="B105" s="17"/>
      <c r="C105" s="17"/>
      <c r="D105" s="17"/>
      <c r="E105" s="17"/>
      <c r="F105" s="17"/>
      <c r="G105" s="17"/>
      <c r="H105" s="18" t="s">
        <v>472</v>
      </c>
      <c r="I105" s="18" t="s">
        <v>352</v>
      </c>
      <c r="J105" s="18">
        <v>1</v>
      </c>
      <c r="K105" s="20">
        <v>310</v>
      </c>
      <c r="L105" s="20">
        <f t="shared" si="1"/>
        <v>310</v>
      </c>
      <c r="M105" s="21"/>
    </row>
    <row r="106" s="11" customFormat="1" spans="1:13">
      <c r="A106" s="11">
        <v>20</v>
      </c>
      <c r="B106" s="17"/>
      <c r="C106" s="17"/>
      <c r="D106" s="17"/>
      <c r="E106" s="17"/>
      <c r="F106" s="17"/>
      <c r="G106" s="17"/>
      <c r="H106" s="18" t="s">
        <v>473</v>
      </c>
      <c r="I106" s="18" t="s">
        <v>352</v>
      </c>
      <c r="J106" s="18">
        <v>1</v>
      </c>
      <c r="K106" s="20">
        <v>328</v>
      </c>
      <c r="L106" s="20">
        <f t="shared" si="1"/>
        <v>328</v>
      </c>
      <c r="M106" s="21"/>
    </row>
    <row r="107" s="11" customFormat="1" spans="1:13">
      <c r="A107" s="11">
        <v>20</v>
      </c>
      <c r="B107" s="17"/>
      <c r="C107" s="17"/>
      <c r="D107" s="17"/>
      <c r="E107" s="17"/>
      <c r="F107" s="17"/>
      <c r="G107" s="17"/>
      <c r="H107" s="18" t="s">
        <v>390</v>
      </c>
      <c r="I107" s="18" t="s">
        <v>352</v>
      </c>
      <c r="J107" s="18">
        <v>1</v>
      </c>
      <c r="K107" s="20">
        <v>1180</v>
      </c>
      <c r="L107" s="20">
        <f t="shared" si="1"/>
        <v>1180</v>
      </c>
      <c r="M107" s="21"/>
    </row>
    <row r="108" s="11" customFormat="1" spans="1:13">
      <c r="A108" s="11">
        <v>20</v>
      </c>
      <c r="B108" s="17"/>
      <c r="C108" s="17"/>
      <c r="D108" s="17"/>
      <c r="E108" s="17"/>
      <c r="F108" s="17"/>
      <c r="G108" s="17"/>
      <c r="H108" s="18" t="s">
        <v>465</v>
      </c>
      <c r="I108" s="18" t="s">
        <v>352</v>
      </c>
      <c r="J108" s="18">
        <v>1</v>
      </c>
      <c r="K108" s="20">
        <v>455</v>
      </c>
      <c r="L108" s="20">
        <f t="shared" si="1"/>
        <v>455</v>
      </c>
      <c r="M108" s="21"/>
    </row>
    <row r="109" s="11" customFormat="1" spans="1:14">
      <c r="A109" s="11">
        <v>21</v>
      </c>
      <c r="B109" s="17">
        <v>20</v>
      </c>
      <c r="C109" s="17" t="s">
        <v>89</v>
      </c>
      <c r="D109" s="17" t="s">
        <v>460</v>
      </c>
      <c r="E109" s="17" t="s">
        <v>80</v>
      </c>
      <c r="F109" s="17" t="s">
        <v>519</v>
      </c>
      <c r="G109" s="17" t="s">
        <v>520</v>
      </c>
      <c r="H109" s="18" t="s">
        <v>373</v>
      </c>
      <c r="I109" s="18" t="s">
        <v>364</v>
      </c>
      <c r="J109" s="18">
        <v>1.6</v>
      </c>
      <c r="K109" s="20">
        <v>1098</v>
      </c>
      <c r="L109" s="20">
        <f t="shared" si="1"/>
        <v>1756.8</v>
      </c>
      <c r="M109" s="21">
        <f>SUMIF(A:A,A109,L:L)</f>
        <v>3026.8</v>
      </c>
      <c r="N109" s="11" t="s">
        <v>481</v>
      </c>
    </row>
    <row r="110" s="11" customFormat="1" spans="1:13">
      <c r="A110" s="11">
        <v>21</v>
      </c>
      <c r="B110" s="17"/>
      <c r="C110" s="17"/>
      <c r="D110" s="17"/>
      <c r="E110" s="17"/>
      <c r="F110" s="17"/>
      <c r="G110" s="17"/>
      <c r="H110" s="18" t="s">
        <v>382</v>
      </c>
      <c r="I110" s="18" t="s">
        <v>352</v>
      </c>
      <c r="J110" s="18">
        <v>1</v>
      </c>
      <c r="K110" s="20">
        <v>90</v>
      </c>
      <c r="L110" s="20">
        <f t="shared" si="1"/>
        <v>90</v>
      </c>
      <c r="M110" s="21"/>
    </row>
    <row r="111" s="11" customFormat="1" spans="1:13">
      <c r="A111" s="11">
        <v>21</v>
      </c>
      <c r="B111" s="17"/>
      <c r="C111" s="17"/>
      <c r="D111" s="17"/>
      <c r="E111" s="17"/>
      <c r="F111" s="17"/>
      <c r="G111" s="17"/>
      <c r="H111" s="18" t="s">
        <v>390</v>
      </c>
      <c r="I111" s="18" t="s">
        <v>352</v>
      </c>
      <c r="J111" s="18">
        <v>1</v>
      </c>
      <c r="K111" s="20">
        <v>1180</v>
      </c>
      <c r="L111" s="20">
        <f t="shared" si="1"/>
        <v>1180</v>
      </c>
      <c r="M111" s="21"/>
    </row>
    <row r="112" s="11" customFormat="1" spans="1:14">
      <c r="A112" s="11">
        <v>22</v>
      </c>
      <c r="B112" s="17">
        <v>21</v>
      </c>
      <c r="C112" s="17" t="s">
        <v>96</v>
      </c>
      <c r="D112" s="17" t="s">
        <v>460</v>
      </c>
      <c r="E112" s="17" t="s">
        <v>91</v>
      </c>
      <c r="F112" s="17" t="s">
        <v>521</v>
      </c>
      <c r="G112" s="17" t="s">
        <v>522</v>
      </c>
      <c r="H112" s="18" t="s">
        <v>424</v>
      </c>
      <c r="I112" s="18" t="s">
        <v>352</v>
      </c>
      <c r="J112" s="18">
        <v>1</v>
      </c>
      <c r="K112" s="20">
        <v>380</v>
      </c>
      <c r="L112" s="20">
        <f t="shared" si="1"/>
        <v>380</v>
      </c>
      <c r="M112" s="21">
        <f>SUMIF(A:A,A112,L:L)</f>
        <v>4735</v>
      </c>
      <c r="N112" s="11" t="s">
        <v>463</v>
      </c>
    </row>
    <row r="113" s="11" customFormat="1" spans="1:13">
      <c r="A113" s="11">
        <v>22</v>
      </c>
      <c r="B113" s="17"/>
      <c r="C113" s="17"/>
      <c r="D113" s="17"/>
      <c r="E113" s="17"/>
      <c r="F113" s="17"/>
      <c r="G113" s="17"/>
      <c r="H113" s="18" t="s">
        <v>465</v>
      </c>
      <c r="I113" s="18" t="s">
        <v>352</v>
      </c>
      <c r="J113" s="18">
        <v>1</v>
      </c>
      <c r="K113" s="20">
        <v>455</v>
      </c>
      <c r="L113" s="20">
        <f t="shared" si="1"/>
        <v>455</v>
      </c>
      <c r="M113" s="21"/>
    </row>
    <row r="114" s="11" customFormat="1" spans="1:13">
      <c r="A114" s="11">
        <v>22</v>
      </c>
      <c r="B114" s="17"/>
      <c r="C114" s="17"/>
      <c r="D114" s="17"/>
      <c r="E114" s="17"/>
      <c r="F114" s="17"/>
      <c r="G114" s="17"/>
      <c r="H114" s="18" t="s">
        <v>523</v>
      </c>
      <c r="I114" s="18" t="s">
        <v>364</v>
      </c>
      <c r="J114" s="18">
        <v>10</v>
      </c>
      <c r="K114" s="20">
        <v>220</v>
      </c>
      <c r="L114" s="20">
        <f t="shared" si="1"/>
        <v>2200</v>
      </c>
      <c r="M114" s="21"/>
    </row>
    <row r="115" s="11" customFormat="1" spans="1:13">
      <c r="A115" s="11">
        <v>22</v>
      </c>
      <c r="B115" s="17"/>
      <c r="C115" s="17"/>
      <c r="D115" s="17"/>
      <c r="E115" s="17"/>
      <c r="F115" s="17"/>
      <c r="G115" s="17"/>
      <c r="H115" s="18" t="s">
        <v>524</v>
      </c>
      <c r="I115" s="18" t="s">
        <v>352</v>
      </c>
      <c r="J115" s="18">
        <v>1</v>
      </c>
      <c r="K115" s="20">
        <v>900</v>
      </c>
      <c r="L115" s="20">
        <f t="shared" si="1"/>
        <v>900</v>
      </c>
      <c r="M115" s="21"/>
    </row>
    <row r="116" s="11" customFormat="1" spans="1:13">
      <c r="A116" s="11">
        <v>22</v>
      </c>
      <c r="B116" s="17"/>
      <c r="C116" s="17"/>
      <c r="D116" s="17"/>
      <c r="E116" s="17"/>
      <c r="F116" s="17"/>
      <c r="G116" s="17"/>
      <c r="H116" s="18" t="s">
        <v>353</v>
      </c>
      <c r="I116" s="18" t="s">
        <v>478</v>
      </c>
      <c r="J116" s="18">
        <v>1</v>
      </c>
      <c r="K116" s="20">
        <v>500</v>
      </c>
      <c r="L116" s="20">
        <f t="shared" si="1"/>
        <v>500</v>
      </c>
      <c r="M116" s="21"/>
    </row>
    <row r="117" s="11" customFormat="1" spans="1:13">
      <c r="A117" s="11">
        <v>22</v>
      </c>
      <c r="B117" s="17"/>
      <c r="C117" s="17"/>
      <c r="D117" s="17"/>
      <c r="E117" s="17"/>
      <c r="F117" s="17"/>
      <c r="G117" s="17"/>
      <c r="H117" s="18" t="s">
        <v>525</v>
      </c>
      <c r="I117" s="18" t="s">
        <v>478</v>
      </c>
      <c r="J117" s="18">
        <v>1</v>
      </c>
      <c r="K117" s="20">
        <v>300</v>
      </c>
      <c r="L117" s="20">
        <f t="shared" si="1"/>
        <v>300</v>
      </c>
      <c r="M117" s="21"/>
    </row>
    <row r="118" s="11" customFormat="1" spans="1:14">
      <c r="A118" s="11">
        <v>23</v>
      </c>
      <c r="B118" s="17">
        <v>22</v>
      </c>
      <c r="C118" s="17" t="s">
        <v>103</v>
      </c>
      <c r="D118" s="17" t="s">
        <v>460</v>
      </c>
      <c r="E118" s="17" t="s">
        <v>98</v>
      </c>
      <c r="F118" s="17" t="s">
        <v>526</v>
      </c>
      <c r="G118" s="17" t="s">
        <v>527</v>
      </c>
      <c r="H118" s="18" t="s">
        <v>523</v>
      </c>
      <c r="I118" s="18" t="s">
        <v>364</v>
      </c>
      <c r="J118" s="18">
        <v>7</v>
      </c>
      <c r="K118" s="20">
        <v>220</v>
      </c>
      <c r="L118" s="20">
        <f t="shared" si="1"/>
        <v>1540</v>
      </c>
      <c r="M118" s="21">
        <v>2904</v>
      </c>
      <c r="N118" s="11" t="s">
        <v>489</v>
      </c>
    </row>
    <row r="119" s="11" customFormat="1" spans="1:13">
      <c r="A119" s="11">
        <v>23</v>
      </c>
      <c r="B119" s="17"/>
      <c r="C119" s="17"/>
      <c r="D119" s="17"/>
      <c r="E119" s="17"/>
      <c r="F119" s="17"/>
      <c r="G119" s="17"/>
      <c r="H119" s="18" t="s">
        <v>368</v>
      </c>
      <c r="I119" s="18" t="s">
        <v>352</v>
      </c>
      <c r="J119" s="18">
        <v>1</v>
      </c>
      <c r="K119" s="20">
        <v>240</v>
      </c>
      <c r="L119" s="20">
        <f t="shared" si="1"/>
        <v>240</v>
      </c>
      <c r="M119" s="21"/>
    </row>
    <row r="120" s="11" customFormat="1" spans="2:13">
      <c r="B120" s="17"/>
      <c r="C120" s="17"/>
      <c r="D120" s="17"/>
      <c r="E120" s="17"/>
      <c r="F120" s="17"/>
      <c r="G120" s="17"/>
      <c r="H120" s="18" t="s">
        <v>367</v>
      </c>
      <c r="I120" s="18" t="s">
        <v>352</v>
      </c>
      <c r="J120" s="18">
        <v>1</v>
      </c>
      <c r="K120" s="20">
        <v>562</v>
      </c>
      <c r="L120" s="20">
        <f t="shared" si="1"/>
        <v>562</v>
      </c>
      <c r="M120" s="21"/>
    </row>
    <row r="121" s="11" customFormat="1" spans="1:13">
      <c r="A121" s="11">
        <v>23</v>
      </c>
      <c r="B121" s="17"/>
      <c r="C121" s="17"/>
      <c r="D121" s="17"/>
      <c r="E121" s="17"/>
      <c r="F121" s="17"/>
      <c r="G121" s="17"/>
      <c r="H121" s="18" t="s">
        <v>366</v>
      </c>
      <c r="I121" s="18" t="s">
        <v>352</v>
      </c>
      <c r="J121" s="18">
        <v>1</v>
      </c>
      <c r="K121" s="20">
        <v>562</v>
      </c>
      <c r="L121" s="20">
        <f t="shared" si="1"/>
        <v>562</v>
      </c>
      <c r="M121" s="21"/>
    </row>
    <row r="122" s="11" customFormat="1" spans="1:13">
      <c r="A122" s="11">
        <v>24</v>
      </c>
      <c r="B122" s="17">
        <v>23</v>
      </c>
      <c r="C122" s="17" t="s">
        <v>104</v>
      </c>
      <c r="D122" s="17" t="s">
        <v>460</v>
      </c>
      <c r="E122" s="17" t="s">
        <v>98</v>
      </c>
      <c r="F122" s="17" t="s">
        <v>528</v>
      </c>
      <c r="G122" s="17" t="s">
        <v>529</v>
      </c>
      <c r="H122" s="18" t="s">
        <v>373</v>
      </c>
      <c r="I122" s="18" t="s">
        <v>364</v>
      </c>
      <c r="J122" s="18">
        <v>2</v>
      </c>
      <c r="K122" s="20">
        <v>1098</v>
      </c>
      <c r="L122" s="20">
        <f t="shared" si="1"/>
        <v>2196</v>
      </c>
      <c r="M122" s="21">
        <f>SUMIF(A:A,A122,L:L)</f>
        <v>3358</v>
      </c>
    </row>
    <row r="123" s="11" customFormat="1" spans="1:13">
      <c r="A123" s="11">
        <v>24</v>
      </c>
      <c r="B123" s="17"/>
      <c r="C123" s="17"/>
      <c r="D123" s="17"/>
      <c r="E123" s="17"/>
      <c r="F123" s="17"/>
      <c r="G123" s="17"/>
      <c r="H123" s="18" t="s">
        <v>368</v>
      </c>
      <c r="I123" s="18" t="s">
        <v>352</v>
      </c>
      <c r="J123" s="18">
        <v>1</v>
      </c>
      <c r="K123" s="20">
        <v>240</v>
      </c>
      <c r="L123" s="20">
        <f t="shared" si="1"/>
        <v>240</v>
      </c>
      <c r="M123" s="21"/>
    </row>
    <row r="124" s="11" customFormat="1" spans="1:13">
      <c r="A124" s="11">
        <v>24</v>
      </c>
      <c r="B124" s="17"/>
      <c r="C124" s="17"/>
      <c r="D124" s="17"/>
      <c r="E124" s="17"/>
      <c r="F124" s="17"/>
      <c r="G124" s="17"/>
      <c r="H124" s="18" t="s">
        <v>383</v>
      </c>
      <c r="I124" s="18" t="s">
        <v>352</v>
      </c>
      <c r="J124" s="18">
        <v>1</v>
      </c>
      <c r="K124" s="20">
        <v>360</v>
      </c>
      <c r="L124" s="20">
        <f t="shared" si="1"/>
        <v>360</v>
      </c>
      <c r="M124" s="21"/>
    </row>
    <row r="125" s="11" customFormat="1" spans="1:13">
      <c r="A125" s="11">
        <v>24</v>
      </c>
      <c r="B125" s="17"/>
      <c r="C125" s="17"/>
      <c r="D125" s="17"/>
      <c r="E125" s="17"/>
      <c r="F125" s="17"/>
      <c r="G125" s="17"/>
      <c r="H125" s="18" t="s">
        <v>367</v>
      </c>
      <c r="I125" s="18" t="s">
        <v>352</v>
      </c>
      <c r="J125" s="18">
        <v>1</v>
      </c>
      <c r="K125" s="20">
        <v>562</v>
      </c>
      <c r="L125" s="20">
        <f t="shared" si="1"/>
        <v>562</v>
      </c>
      <c r="M125" s="21"/>
    </row>
    <row r="126" s="11" customFormat="1" spans="1:13">
      <c r="A126" s="11">
        <v>26</v>
      </c>
      <c r="B126" s="17">
        <v>24</v>
      </c>
      <c r="C126" s="17" t="s">
        <v>105</v>
      </c>
      <c r="D126" s="17" t="s">
        <v>460</v>
      </c>
      <c r="E126" s="17" t="s">
        <v>106</v>
      </c>
      <c r="F126" s="17" t="s">
        <v>530</v>
      </c>
      <c r="G126" s="17" t="s">
        <v>531</v>
      </c>
      <c r="H126" s="18" t="s">
        <v>357</v>
      </c>
      <c r="I126" s="18" t="s">
        <v>352</v>
      </c>
      <c r="J126" s="18">
        <v>1</v>
      </c>
      <c r="K126" s="20">
        <v>1800</v>
      </c>
      <c r="L126" s="20">
        <f t="shared" si="1"/>
        <v>1800</v>
      </c>
      <c r="M126" s="21">
        <f>SUMIF(A:A,A126,L:L)</f>
        <v>2930</v>
      </c>
    </row>
    <row r="127" s="11" customFormat="1" spans="1:13">
      <c r="A127" s="11">
        <v>26</v>
      </c>
      <c r="B127" s="17"/>
      <c r="C127" s="17"/>
      <c r="D127" s="17"/>
      <c r="E127" s="17"/>
      <c r="F127" s="17"/>
      <c r="G127" s="17"/>
      <c r="H127" s="18" t="s">
        <v>358</v>
      </c>
      <c r="I127" s="18" t="s">
        <v>478</v>
      </c>
      <c r="J127" s="18">
        <v>1</v>
      </c>
      <c r="K127" s="20">
        <v>300</v>
      </c>
      <c r="L127" s="20">
        <f t="shared" si="1"/>
        <v>300</v>
      </c>
      <c r="M127" s="21"/>
    </row>
    <row r="128" s="11" customFormat="1" spans="1:13">
      <c r="A128" s="11">
        <v>26</v>
      </c>
      <c r="B128" s="17"/>
      <c r="C128" s="17"/>
      <c r="D128" s="17"/>
      <c r="E128" s="17"/>
      <c r="F128" s="17"/>
      <c r="G128" s="17"/>
      <c r="H128" s="18" t="s">
        <v>387</v>
      </c>
      <c r="I128" s="18" t="s">
        <v>352</v>
      </c>
      <c r="J128" s="18">
        <v>1</v>
      </c>
      <c r="K128" s="20">
        <v>90</v>
      </c>
      <c r="L128" s="20">
        <f t="shared" si="1"/>
        <v>90</v>
      </c>
      <c r="M128" s="21"/>
    </row>
    <row r="129" s="11" customFormat="1" spans="1:13">
      <c r="A129" s="11">
        <v>26</v>
      </c>
      <c r="B129" s="17"/>
      <c r="C129" s="17"/>
      <c r="D129" s="17"/>
      <c r="E129" s="17"/>
      <c r="F129" s="17"/>
      <c r="G129" s="17"/>
      <c r="H129" s="18" t="s">
        <v>359</v>
      </c>
      <c r="I129" s="18" t="s">
        <v>352</v>
      </c>
      <c r="J129" s="18">
        <v>1</v>
      </c>
      <c r="K129" s="20">
        <v>380</v>
      </c>
      <c r="L129" s="20">
        <f t="shared" si="1"/>
        <v>380</v>
      </c>
      <c r="M129" s="21"/>
    </row>
    <row r="130" s="11" customFormat="1" spans="1:13">
      <c r="A130" s="11">
        <v>26</v>
      </c>
      <c r="B130" s="17"/>
      <c r="C130" s="17"/>
      <c r="D130" s="17"/>
      <c r="E130" s="17"/>
      <c r="F130" s="17"/>
      <c r="G130" s="17"/>
      <c r="H130" s="18" t="s">
        <v>383</v>
      </c>
      <c r="I130" s="18" t="s">
        <v>352</v>
      </c>
      <c r="J130" s="18">
        <v>1</v>
      </c>
      <c r="K130" s="20">
        <v>360</v>
      </c>
      <c r="L130" s="20">
        <f t="shared" si="1"/>
        <v>360</v>
      </c>
      <c r="M130" s="21"/>
    </row>
    <row r="131" s="11" customFormat="1" spans="1:14">
      <c r="A131" s="11">
        <v>27</v>
      </c>
      <c r="B131" s="17">
        <v>25</v>
      </c>
      <c r="C131" s="17" t="s">
        <v>107</v>
      </c>
      <c r="D131" s="17" t="s">
        <v>460</v>
      </c>
      <c r="E131" s="17" t="s">
        <v>106</v>
      </c>
      <c r="F131" s="17" t="s">
        <v>532</v>
      </c>
      <c r="G131" s="17" t="s">
        <v>533</v>
      </c>
      <c r="H131" s="18" t="s">
        <v>493</v>
      </c>
      <c r="I131" s="18" t="s">
        <v>494</v>
      </c>
      <c r="J131" s="18">
        <v>1</v>
      </c>
      <c r="K131" s="20">
        <v>1089</v>
      </c>
      <c r="L131" s="20">
        <f t="shared" ref="L131:L194" si="2">J131*K131</f>
        <v>1089</v>
      </c>
      <c r="M131" s="21">
        <f>SUMIF(A:A,A131,L:L)</f>
        <v>3499</v>
      </c>
      <c r="N131" s="11" t="s">
        <v>486</v>
      </c>
    </row>
    <row r="132" s="11" customFormat="1" spans="1:13">
      <c r="A132" s="11">
        <v>27</v>
      </c>
      <c r="B132" s="17"/>
      <c r="C132" s="17"/>
      <c r="D132" s="17"/>
      <c r="E132" s="17"/>
      <c r="F132" s="17"/>
      <c r="G132" s="17"/>
      <c r="H132" s="18" t="s">
        <v>464</v>
      </c>
      <c r="I132" s="18" t="s">
        <v>352</v>
      </c>
      <c r="J132" s="18">
        <v>1</v>
      </c>
      <c r="K132" s="20">
        <v>1180</v>
      </c>
      <c r="L132" s="20">
        <f t="shared" si="2"/>
        <v>1180</v>
      </c>
      <c r="M132" s="21"/>
    </row>
    <row r="133" s="11" customFormat="1" spans="1:13">
      <c r="A133" s="11">
        <v>27</v>
      </c>
      <c r="B133" s="17"/>
      <c r="C133" s="17"/>
      <c r="D133" s="17"/>
      <c r="E133" s="17"/>
      <c r="F133" s="17"/>
      <c r="G133" s="17"/>
      <c r="H133" s="18" t="s">
        <v>392</v>
      </c>
      <c r="I133" s="18" t="s">
        <v>425</v>
      </c>
      <c r="J133" s="18">
        <v>1</v>
      </c>
      <c r="K133" s="20">
        <v>50</v>
      </c>
      <c r="L133" s="20">
        <f t="shared" si="2"/>
        <v>50</v>
      </c>
      <c r="M133" s="21"/>
    </row>
    <row r="134" s="11" customFormat="1" spans="1:13">
      <c r="A134" s="11">
        <v>27</v>
      </c>
      <c r="B134" s="17"/>
      <c r="C134" s="17"/>
      <c r="D134" s="17"/>
      <c r="E134" s="17"/>
      <c r="F134" s="17"/>
      <c r="G134" s="17"/>
      <c r="H134" s="18" t="s">
        <v>390</v>
      </c>
      <c r="I134" s="18" t="s">
        <v>352</v>
      </c>
      <c r="J134" s="18">
        <v>1</v>
      </c>
      <c r="K134" s="20">
        <v>1180</v>
      </c>
      <c r="L134" s="20">
        <f t="shared" si="2"/>
        <v>1180</v>
      </c>
      <c r="M134" s="21"/>
    </row>
    <row r="135" s="11" customFormat="1" spans="1:14">
      <c r="A135" s="11">
        <v>28</v>
      </c>
      <c r="B135" s="17">
        <v>26</v>
      </c>
      <c r="C135" s="17" t="s">
        <v>108</v>
      </c>
      <c r="D135" s="17" t="s">
        <v>460</v>
      </c>
      <c r="E135" s="17" t="s">
        <v>106</v>
      </c>
      <c r="F135" s="17" t="s">
        <v>534</v>
      </c>
      <c r="G135" s="17" t="s">
        <v>535</v>
      </c>
      <c r="H135" s="18" t="s">
        <v>536</v>
      </c>
      <c r="I135" s="18" t="s">
        <v>537</v>
      </c>
      <c r="J135" s="18">
        <v>1</v>
      </c>
      <c r="K135" s="20">
        <v>1800</v>
      </c>
      <c r="L135" s="20">
        <f t="shared" si="2"/>
        <v>1800</v>
      </c>
      <c r="M135" s="21">
        <f>SUMIF(A:A,A135,L:L)</f>
        <v>3916.8</v>
      </c>
      <c r="N135" s="11" t="s">
        <v>477</v>
      </c>
    </row>
    <row r="136" s="11" customFormat="1" spans="1:13">
      <c r="A136" s="11">
        <v>28</v>
      </c>
      <c r="B136" s="17"/>
      <c r="C136" s="17"/>
      <c r="D136" s="17"/>
      <c r="E136" s="17"/>
      <c r="F136" s="17"/>
      <c r="G136" s="17"/>
      <c r="H136" s="18" t="s">
        <v>373</v>
      </c>
      <c r="I136" s="18" t="s">
        <v>364</v>
      </c>
      <c r="J136" s="18">
        <v>1.6</v>
      </c>
      <c r="K136" s="20">
        <v>1098</v>
      </c>
      <c r="L136" s="20">
        <f t="shared" si="2"/>
        <v>1756.8</v>
      </c>
      <c r="M136" s="21"/>
    </row>
    <row r="137" s="11" customFormat="1" spans="1:13">
      <c r="A137" s="11">
        <v>28</v>
      </c>
      <c r="B137" s="17"/>
      <c r="C137" s="17"/>
      <c r="D137" s="17"/>
      <c r="E137" s="17"/>
      <c r="F137" s="17"/>
      <c r="G137" s="17"/>
      <c r="H137" s="18" t="s">
        <v>383</v>
      </c>
      <c r="I137" s="18" t="s">
        <v>352</v>
      </c>
      <c r="J137" s="18">
        <v>1</v>
      </c>
      <c r="K137" s="20">
        <v>360</v>
      </c>
      <c r="L137" s="20">
        <f t="shared" si="2"/>
        <v>360</v>
      </c>
      <c r="M137" s="21"/>
    </row>
    <row r="138" s="11" customFormat="1" spans="1:14">
      <c r="A138" s="11">
        <v>29</v>
      </c>
      <c r="B138" s="17">
        <v>27</v>
      </c>
      <c r="C138" s="17" t="s">
        <v>109</v>
      </c>
      <c r="D138" s="17" t="s">
        <v>460</v>
      </c>
      <c r="E138" s="17" t="s">
        <v>106</v>
      </c>
      <c r="F138" s="17" t="s">
        <v>538</v>
      </c>
      <c r="G138" s="17" t="s">
        <v>539</v>
      </c>
      <c r="H138" s="18" t="s">
        <v>373</v>
      </c>
      <c r="I138" s="18" t="s">
        <v>364</v>
      </c>
      <c r="J138" s="18">
        <v>1.6</v>
      </c>
      <c r="K138" s="20">
        <v>1098</v>
      </c>
      <c r="L138" s="20">
        <f t="shared" si="2"/>
        <v>1756.8</v>
      </c>
      <c r="M138" s="21">
        <f>SUMIF(A:A,A138,L:L)</f>
        <v>3300.8</v>
      </c>
      <c r="N138" s="11" t="s">
        <v>540</v>
      </c>
    </row>
    <row r="139" s="11" customFormat="1" spans="1:13">
      <c r="A139" s="11">
        <v>29</v>
      </c>
      <c r="B139" s="17"/>
      <c r="C139" s="17"/>
      <c r="D139" s="17"/>
      <c r="E139" s="17"/>
      <c r="F139" s="17"/>
      <c r="G139" s="17"/>
      <c r="H139" s="18" t="s">
        <v>465</v>
      </c>
      <c r="I139" s="18" t="s">
        <v>352</v>
      </c>
      <c r="J139" s="18">
        <v>1</v>
      </c>
      <c r="K139" s="20">
        <v>455</v>
      </c>
      <c r="L139" s="20">
        <f t="shared" si="2"/>
        <v>455</v>
      </c>
      <c r="M139" s="21"/>
    </row>
    <row r="140" s="11" customFormat="1" spans="1:13">
      <c r="A140" s="11">
        <v>29</v>
      </c>
      <c r="B140" s="17"/>
      <c r="C140" s="17"/>
      <c r="D140" s="17"/>
      <c r="E140" s="17"/>
      <c r="F140" s="17"/>
      <c r="G140" s="17"/>
      <c r="H140" s="18" t="s">
        <v>493</v>
      </c>
      <c r="I140" s="18" t="s">
        <v>494</v>
      </c>
      <c r="J140" s="18">
        <v>1</v>
      </c>
      <c r="K140" s="20">
        <v>1089</v>
      </c>
      <c r="L140" s="20">
        <f t="shared" si="2"/>
        <v>1089</v>
      </c>
      <c r="M140" s="21"/>
    </row>
    <row r="141" s="11" customFormat="1" spans="1:14">
      <c r="A141" s="11">
        <v>30</v>
      </c>
      <c r="B141" s="17">
        <v>28</v>
      </c>
      <c r="C141" s="17" t="s">
        <v>119</v>
      </c>
      <c r="D141" s="17" t="s">
        <v>460</v>
      </c>
      <c r="E141" s="17" t="s">
        <v>120</v>
      </c>
      <c r="F141" s="17" t="s">
        <v>541</v>
      </c>
      <c r="G141" s="17" t="s">
        <v>542</v>
      </c>
      <c r="H141" s="18" t="s">
        <v>465</v>
      </c>
      <c r="I141" s="18" t="s">
        <v>352</v>
      </c>
      <c r="J141" s="18">
        <v>1</v>
      </c>
      <c r="K141" s="20">
        <v>455</v>
      </c>
      <c r="L141" s="20">
        <f t="shared" si="2"/>
        <v>455</v>
      </c>
      <c r="M141" s="21">
        <f>SUMIF(A:A,A141,L:L)</f>
        <v>3193</v>
      </c>
      <c r="N141" s="11" t="s">
        <v>481</v>
      </c>
    </row>
    <row r="142" s="11" customFormat="1" spans="1:13">
      <c r="A142" s="11">
        <v>30</v>
      </c>
      <c r="B142" s="17"/>
      <c r="C142" s="17"/>
      <c r="D142" s="17"/>
      <c r="E142" s="17"/>
      <c r="F142" s="17"/>
      <c r="G142" s="17"/>
      <c r="H142" s="18" t="s">
        <v>472</v>
      </c>
      <c r="I142" s="18" t="s">
        <v>352</v>
      </c>
      <c r="J142" s="18">
        <v>1</v>
      </c>
      <c r="K142" s="20">
        <v>310</v>
      </c>
      <c r="L142" s="20">
        <f t="shared" si="2"/>
        <v>310</v>
      </c>
      <c r="M142" s="21"/>
    </row>
    <row r="143" s="11" customFormat="1" spans="1:13">
      <c r="A143" s="11">
        <v>30</v>
      </c>
      <c r="B143" s="17"/>
      <c r="C143" s="17"/>
      <c r="D143" s="17"/>
      <c r="E143" s="17"/>
      <c r="F143" s="17"/>
      <c r="G143" s="17"/>
      <c r="H143" s="18" t="s">
        <v>392</v>
      </c>
      <c r="I143" s="18" t="s">
        <v>352</v>
      </c>
      <c r="J143" s="18">
        <v>1</v>
      </c>
      <c r="K143" s="20">
        <v>50</v>
      </c>
      <c r="L143" s="20">
        <f t="shared" si="2"/>
        <v>50</v>
      </c>
      <c r="M143" s="21"/>
    </row>
    <row r="144" s="11" customFormat="1" spans="1:13">
      <c r="A144" s="11">
        <v>30</v>
      </c>
      <c r="B144" s="17"/>
      <c r="C144" s="17"/>
      <c r="D144" s="17"/>
      <c r="E144" s="17"/>
      <c r="F144" s="17"/>
      <c r="G144" s="17"/>
      <c r="H144" s="18" t="s">
        <v>543</v>
      </c>
      <c r="I144" s="18" t="s">
        <v>352</v>
      </c>
      <c r="J144" s="18">
        <v>1</v>
      </c>
      <c r="K144" s="20">
        <v>450</v>
      </c>
      <c r="L144" s="20">
        <f t="shared" si="2"/>
        <v>450</v>
      </c>
      <c r="M144" s="21"/>
    </row>
    <row r="145" s="11" customFormat="1" spans="1:13">
      <c r="A145" s="11">
        <v>30</v>
      </c>
      <c r="B145" s="17"/>
      <c r="C145" s="17"/>
      <c r="D145" s="17"/>
      <c r="E145" s="17"/>
      <c r="F145" s="17"/>
      <c r="G145" s="17"/>
      <c r="H145" s="18" t="s">
        <v>473</v>
      </c>
      <c r="I145" s="18" t="s">
        <v>494</v>
      </c>
      <c r="J145" s="18">
        <v>1</v>
      </c>
      <c r="K145" s="20">
        <v>328</v>
      </c>
      <c r="L145" s="20">
        <f t="shared" si="2"/>
        <v>328</v>
      </c>
      <c r="M145" s="21"/>
    </row>
    <row r="146" s="11" customFormat="1" spans="1:13">
      <c r="A146" s="11">
        <v>30</v>
      </c>
      <c r="B146" s="17"/>
      <c r="C146" s="17"/>
      <c r="D146" s="17"/>
      <c r="E146" s="17"/>
      <c r="F146" s="17"/>
      <c r="G146" s="17"/>
      <c r="H146" s="18" t="s">
        <v>359</v>
      </c>
      <c r="I146" s="18" t="s">
        <v>352</v>
      </c>
      <c r="J146" s="18">
        <v>1</v>
      </c>
      <c r="K146" s="20">
        <v>380</v>
      </c>
      <c r="L146" s="20">
        <f t="shared" si="2"/>
        <v>380</v>
      </c>
      <c r="M146" s="21"/>
    </row>
    <row r="147" s="11" customFormat="1" spans="1:13">
      <c r="A147" s="11">
        <v>30</v>
      </c>
      <c r="B147" s="17"/>
      <c r="C147" s="17"/>
      <c r="D147" s="17"/>
      <c r="E147" s="17"/>
      <c r="F147" s="17"/>
      <c r="G147" s="17"/>
      <c r="H147" s="18" t="s">
        <v>356</v>
      </c>
      <c r="I147" s="18" t="s">
        <v>352</v>
      </c>
      <c r="J147" s="18">
        <v>1</v>
      </c>
      <c r="K147" s="20">
        <v>40</v>
      </c>
      <c r="L147" s="20">
        <f t="shared" si="2"/>
        <v>40</v>
      </c>
      <c r="M147" s="21"/>
    </row>
    <row r="148" s="11" customFormat="1" spans="1:13">
      <c r="A148" s="11">
        <v>30</v>
      </c>
      <c r="B148" s="17"/>
      <c r="C148" s="17"/>
      <c r="D148" s="17"/>
      <c r="E148" s="17"/>
      <c r="F148" s="17"/>
      <c r="G148" s="17"/>
      <c r="H148" s="18" t="s">
        <v>390</v>
      </c>
      <c r="I148" s="18" t="s">
        <v>352</v>
      </c>
      <c r="J148" s="18">
        <v>1</v>
      </c>
      <c r="K148" s="20">
        <v>1180</v>
      </c>
      <c r="L148" s="20">
        <f t="shared" si="2"/>
        <v>1180</v>
      </c>
      <c r="M148" s="21"/>
    </row>
    <row r="149" s="11" customFormat="1" spans="1:14">
      <c r="A149" s="11">
        <v>31</v>
      </c>
      <c r="B149" s="17">
        <v>29</v>
      </c>
      <c r="C149" s="17" t="s">
        <v>121</v>
      </c>
      <c r="D149" s="17" t="s">
        <v>460</v>
      </c>
      <c r="E149" s="17" t="s">
        <v>120</v>
      </c>
      <c r="F149" s="17" t="s">
        <v>544</v>
      </c>
      <c r="G149" s="17" t="s">
        <v>545</v>
      </c>
      <c r="H149" s="18" t="s">
        <v>546</v>
      </c>
      <c r="I149" s="18" t="s">
        <v>352</v>
      </c>
      <c r="J149" s="18">
        <v>1</v>
      </c>
      <c r="K149" s="20">
        <v>200</v>
      </c>
      <c r="L149" s="20">
        <f t="shared" si="2"/>
        <v>200</v>
      </c>
      <c r="M149" s="21">
        <f>SUM(L149:L154)</f>
        <v>3450</v>
      </c>
      <c r="N149" s="11" t="s">
        <v>477</v>
      </c>
    </row>
    <row r="150" s="11" customFormat="1" spans="1:13">
      <c r="A150" s="11">
        <v>31</v>
      </c>
      <c r="B150" s="17"/>
      <c r="C150" s="17"/>
      <c r="D150" s="17"/>
      <c r="E150" s="17"/>
      <c r="F150" s="17"/>
      <c r="G150" s="17"/>
      <c r="H150" s="18" t="s">
        <v>362</v>
      </c>
      <c r="I150" s="18" t="s">
        <v>352</v>
      </c>
      <c r="J150" s="18">
        <v>1</v>
      </c>
      <c r="K150" s="20">
        <v>380</v>
      </c>
      <c r="L150" s="20">
        <f t="shared" si="2"/>
        <v>380</v>
      </c>
      <c r="M150" s="21"/>
    </row>
    <row r="151" s="11" customFormat="1" spans="1:13">
      <c r="A151" s="11">
        <v>31</v>
      </c>
      <c r="B151" s="17"/>
      <c r="C151" s="17"/>
      <c r="D151" s="17"/>
      <c r="E151" s="17"/>
      <c r="F151" s="17"/>
      <c r="G151" s="17"/>
      <c r="H151" s="18" t="s">
        <v>357</v>
      </c>
      <c r="I151" s="18" t="s">
        <v>352</v>
      </c>
      <c r="J151" s="18">
        <v>1</v>
      </c>
      <c r="K151" s="20">
        <v>1800</v>
      </c>
      <c r="L151" s="20">
        <f t="shared" si="2"/>
        <v>1800</v>
      </c>
      <c r="M151" s="21"/>
    </row>
    <row r="152" s="11" customFormat="1" spans="1:13">
      <c r="A152" s="11">
        <v>31</v>
      </c>
      <c r="B152" s="17"/>
      <c r="C152" s="17"/>
      <c r="D152" s="17"/>
      <c r="E152" s="17"/>
      <c r="F152" s="17"/>
      <c r="G152" s="17"/>
      <c r="H152" s="18" t="s">
        <v>387</v>
      </c>
      <c r="I152" s="18" t="s">
        <v>352</v>
      </c>
      <c r="J152" s="18">
        <v>1</v>
      </c>
      <c r="K152" s="20">
        <v>90</v>
      </c>
      <c r="L152" s="20">
        <f t="shared" si="2"/>
        <v>90</v>
      </c>
      <c r="M152" s="21"/>
    </row>
    <row r="153" s="11" customFormat="1" spans="2:13">
      <c r="B153" s="17"/>
      <c r="C153" s="17"/>
      <c r="D153" s="17"/>
      <c r="E153" s="17"/>
      <c r="F153" s="17"/>
      <c r="G153" s="17"/>
      <c r="H153" s="18" t="s">
        <v>547</v>
      </c>
      <c r="I153" s="18" t="s">
        <v>352</v>
      </c>
      <c r="J153" s="18">
        <v>1</v>
      </c>
      <c r="K153" s="20">
        <v>680</v>
      </c>
      <c r="L153" s="20">
        <f t="shared" si="2"/>
        <v>680</v>
      </c>
      <c r="M153" s="21"/>
    </row>
    <row r="154" s="11" customFormat="1" spans="1:13">
      <c r="A154" s="11">
        <v>31</v>
      </c>
      <c r="B154" s="17"/>
      <c r="C154" s="17"/>
      <c r="D154" s="17"/>
      <c r="E154" s="17"/>
      <c r="F154" s="17"/>
      <c r="G154" s="17"/>
      <c r="H154" s="18" t="s">
        <v>358</v>
      </c>
      <c r="I154" s="18" t="s">
        <v>478</v>
      </c>
      <c r="J154" s="18">
        <v>1</v>
      </c>
      <c r="K154" s="20">
        <v>300</v>
      </c>
      <c r="L154" s="20">
        <f t="shared" si="2"/>
        <v>300</v>
      </c>
      <c r="M154" s="21"/>
    </row>
    <row r="155" s="11" customFormat="1" spans="1:14">
      <c r="A155" s="11">
        <v>32</v>
      </c>
      <c r="B155" s="17">
        <v>30</v>
      </c>
      <c r="C155" s="17" t="s">
        <v>128</v>
      </c>
      <c r="D155" s="17" t="s">
        <v>460</v>
      </c>
      <c r="E155" s="17" t="s">
        <v>129</v>
      </c>
      <c r="F155" s="17" t="s">
        <v>548</v>
      </c>
      <c r="G155" s="17" t="s">
        <v>503</v>
      </c>
      <c r="H155" s="18" t="s">
        <v>373</v>
      </c>
      <c r="I155" s="18" t="s">
        <v>364</v>
      </c>
      <c r="J155" s="18">
        <v>2.6</v>
      </c>
      <c r="K155" s="20">
        <v>1098</v>
      </c>
      <c r="L155" s="20">
        <f t="shared" si="2"/>
        <v>2854.8</v>
      </c>
      <c r="M155" s="21">
        <f>SUMIF(A:A,A155,L:L)</f>
        <v>3384.8</v>
      </c>
      <c r="N155" s="11" t="s">
        <v>481</v>
      </c>
    </row>
    <row r="156" s="11" customFormat="1" spans="1:13">
      <c r="A156" s="11">
        <v>32</v>
      </c>
      <c r="B156" s="17"/>
      <c r="C156" s="17"/>
      <c r="D156" s="17"/>
      <c r="E156" s="17"/>
      <c r="F156" s="17"/>
      <c r="G156" s="17"/>
      <c r="H156" s="18" t="s">
        <v>418</v>
      </c>
      <c r="I156" s="18" t="s">
        <v>425</v>
      </c>
      <c r="J156" s="18">
        <v>1</v>
      </c>
      <c r="K156" s="20">
        <v>530</v>
      </c>
      <c r="L156" s="20">
        <f t="shared" si="2"/>
        <v>530</v>
      </c>
      <c r="M156" s="21"/>
    </row>
    <row r="157" s="11" customFormat="1" spans="1:13">
      <c r="A157" s="11">
        <v>33</v>
      </c>
      <c r="B157" s="17">
        <v>31</v>
      </c>
      <c r="C157" s="17" t="s">
        <v>134</v>
      </c>
      <c r="D157" s="17" t="s">
        <v>460</v>
      </c>
      <c r="E157" s="17" t="s">
        <v>132</v>
      </c>
      <c r="F157" s="17" t="s">
        <v>549</v>
      </c>
      <c r="G157" s="17" t="s">
        <v>550</v>
      </c>
      <c r="H157" s="18" t="s">
        <v>373</v>
      </c>
      <c r="I157" s="18" t="s">
        <v>364</v>
      </c>
      <c r="J157" s="18">
        <v>1.6</v>
      </c>
      <c r="K157" s="20">
        <v>1098</v>
      </c>
      <c r="L157" s="20">
        <f t="shared" si="2"/>
        <v>1756.8</v>
      </c>
      <c r="M157" s="21">
        <f>SUMIF(A:A,A157,L:L)</f>
        <v>2849.8</v>
      </c>
    </row>
    <row r="158" s="11" customFormat="1" spans="1:13">
      <c r="A158" s="11">
        <v>33</v>
      </c>
      <c r="B158" s="17"/>
      <c r="C158" s="17"/>
      <c r="D158" s="17"/>
      <c r="E158" s="17"/>
      <c r="F158" s="17"/>
      <c r="G158" s="17"/>
      <c r="H158" s="18" t="s">
        <v>465</v>
      </c>
      <c r="I158" s="18" t="s">
        <v>352</v>
      </c>
      <c r="J158" s="18">
        <v>1</v>
      </c>
      <c r="K158" s="20">
        <v>455</v>
      </c>
      <c r="L158" s="20">
        <f t="shared" si="2"/>
        <v>455</v>
      </c>
      <c r="M158" s="21"/>
    </row>
    <row r="159" s="11" customFormat="1" spans="1:13">
      <c r="A159" s="11">
        <v>33</v>
      </c>
      <c r="B159" s="17"/>
      <c r="C159" s="17"/>
      <c r="D159" s="17"/>
      <c r="E159" s="17"/>
      <c r="F159" s="17"/>
      <c r="G159" s="17"/>
      <c r="H159" s="18" t="s">
        <v>472</v>
      </c>
      <c r="I159" s="18" t="s">
        <v>352</v>
      </c>
      <c r="J159" s="18">
        <v>1</v>
      </c>
      <c r="K159" s="20">
        <v>310</v>
      </c>
      <c r="L159" s="20">
        <f t="shared" si="2"/>
        <v>310</v>
      </c>
      <c r="M159" s="21"/>
    </row>
    <row r="160" s="11" customFormat="1" spans="1:13">
      <c r="A160" s="11">
        <v>33</v>
      </c>
      <c r="B160" s="17"/>
      <c r="C160" s="17"/>
      <c r="D160" s="17"/>
      <c r="E160" s="17"/>
      <c r="F160" s="17"/>
      <c r="G160" s="17"/>
      <c r="H160" s="18" t="s">
        <v>473</v>
      </c>
      <c r="I160" s="18" t="s">
        <v>494</v>
      </c>
      <c r="J160" s="18">
        <v>1</v>
      </c>
      <c r="K160" s="20">
        <v>328</v>
      </c>
      <c r="L160" s="20">
        <f t="shared" si="2"/>
        <v>328</v>
      </c>
      <c r="M160" s="21"/>
    </row>
    <row r="161" s="11" customFormat="1" spans="1:14">
      <c r="A161" s="11">
        <v>34</v>
      </c>
      <c r="B161" s="17">
        <v>32</v>
      </c>
      <c r="C161" s="17" t="s">
        <v>135</v>
      </c>
      <c r="D161" s="17" t="s">
        <v>460</v>
      </c>
      <c r="E161" s="17" t="s">
        <v>132</v>
      </c>
      <c r="F161" s="17" t="s">
        <v>551</v>
      </c>
      <c r="G161" s="17" t="s">
        <v>552</v>
      </c>
      <c r="H161" s="18" t="s">
        <v>373</v>
      </c>
      <c r="I161" s="18" t="s">
        <v>364</v>
      </c>
      <c r="J161" s="18">
        <v>2</v>
      </c>
      <c r="K161" s="20">
        <v>1098</v>
      </c>
      <c r="L161" s="20">
        <f t="shared" si="2"/>
        <v>2196</v>
      </c>
      <c r="M161" s="21">
        <f>SUMIF(A:A,A161,L:L)</f>
        <v>3213</v>
      </c>
      <c r="N161" s="11" t="s">
        <v>553</v>
      </c>
    </row>
    <row r="162" s="11" customFormat="1" spans="1:13">
      <c r="A162" s="11">
        <v>34</v>
      </c>
      <c r="B162" s="17"/>
      <c r="C162" s="17"/>
      <c r="D162" s="17"/>
      <c r="E162" s="17"/>
      <c r="F162" s="17"/>
      <c r="G162" s="17"/>
      <c r="H162" s="18" t="s">
        <v>465</v>
      </c>
      <c r="I162" s="18" t="s">
        <v>352</v>
      </c>
      <c r="J162" s="18">
        <v>1</v>
      </c>
      <c r="K162" s="20">
        <v>455</v>
      </c>
      <c r="L162" s="20">
        <f t="shared" si="2"/>
        <v>455</v>
      </c>
      <c r="M162" s="21"/>
    </row>
    <row r="163" s="11" customFormat="1" spans="1:13">
      <c r="A163" s="11">
        <v>34</v>
      </c>
      <c r="B163" s="17"/>
      <c r="C163" s="17"/>
      <c r="D163" s="17"/>
      <c r="E163" s="17"/>
      <c r="F163" s="17"/>
      <c r="G163" s="17"/>
      <c r="H163" s="18" t="s">
        <v>366</v>
      </c>
      <c r="I163" s="18" t="s">
        <v>352</v>
      </c>
      <c r="J163" s="18">
        <v>1</v>
      </c>
      <c r="K163" s="20">
        <v>562</v>
      </c>
      <c r="L163" s="20">
        <f t="shared" si="2"/>
        <v>562</v>
      </c>
      <c r="M163" s="21"/>
    </row>
    <row r="164" s="11" customFormat="1" spans="1:14">
      <c r="A164" s="11">
        <v>35</v>
      </c>
      <c r="B164" s="17">
        <v>33</v>
      </c>
      <c r="C164" s="17" t="s">
        <v>136</v>
      </c>
      <c r="D164" s="17" t="s">
        <v>460</v>
      </c>
      <c r="E164" s="17" t="s">
        <v>132</v>
      </c>
      <c r="F164" s="17" t="s">
        <v>554</v>
      </c>
      <c r="G164" s="17" t="s">
        <v>555</v>
      </c>
      <c r="H164" s="18" t="s">
        <v>373</v>
      </c>
      <c r="I164" s="18" t="s">
        <v>364</v>
      </c>
      <c r="J164" s="18">
        <v>2</v>
      </c>
      <c r="K164" s="20">
        <v>1098</v>
      </c>
      <c r="L164" s="20">
        <f t="shared" si="2"/>
        <v>2196</v>
      </c>
      <c r="M164" s="21">
        <f>SUMIF(A:A,A164,L:L)</f>
        <v>3560</v>
      </c>
      <c r="N164" s="11" t="s">
        <v>489</v>
      </c>
    </row>
    <row r="165" s="11" customFormat="1" spans="1:13">
      <c r="A165" s="11">
        <v>35</v>
      </c>
      <c r="B165" s="17"/>
      <c r="C165" s="17"/>
      <c r="D165" s="17"/>
      <c r="E165" s="17"/>
      <c r="F165" s="17"/>
      <c r="G165" s="17"/>
      <c r="H165" s="18" t="s">
        <v>368</v>
      </c>
      <c r="I165" s="18" t="s">
        <v>352</v>
      </c>
      <c r="J165" s="18">
        <v>1</v>
      </c>
      <c r="K165" s="20">
        <v>240</v>
      </c>
      <c r="L165" s="20">
        <f t="shared" si="2"/>
        <v>240</v>
      </c>
      <c r="M165" s="21"/>
    </row>
    <row r="166" s="11" customFormat="1" spans="1:13">
      <c r="A166" s="11">
        <v>35</v>
      </c>
      <c r="B166" s="17"/>
      <c r="C166" s="17"/>
      <c r="D166" s="17"/>
      <c r="E166" s="17"/>
      <c r="F166" s="17"/>
      <c r="G166" s="17"/>
      <c r="H166" s="18" t="s">
        <v>366</v>
      </c>
      <c r="I166" s="18" t="s">
        <v>352</v>
      </c>
      <c r="J166" s="18">
        <v>1</v>
      </c>
      <c r="K166" s="20">
        <v>562</v>
      </c>
      <c r="L166" s="20">
        <f t="shared" si="2"/>
        <v>562</v>
      </c>
      <c r="M166" s="21"/>
    </row>
    <row r="167" s="11" customFormat="1" spans="1:13">
      <c r="A167" s="11">
        <v>35</v>
      </c>
      <c r="B167" s="17"/>
      <c r="C167" s="17"/>
      <c r="D167" s="17"/>
      <c r="E167" s="17"/>
      <c r="F167" s="17"/>
      <c r="G167" s="17"/>
      <c r="H167" s="18" t="s">
        <v>367</v>
      </c>
      <c r="I167" s="18" t="s">
        <v>352</v>
      </c>
      <c r="J167" s="18">
        <v>1</v>
      </c>
      <c r="K167" s="20">
        <v>562</v>
      </c>
      <c r="L167" s="20">
        <f t="shared" si="2"/>
        <v>562</v>
      </c>
      <c r="M167" s="21"/>
    </row>
    <row r="168" s="11" customFormat="1" spans="1:14">
      <c r="A168" s="11">
        <v>36</v>
      </c>
      <c r="B168" s="17">
        <v>34</v>
      </c>
      <c r="C168" s="17" t="s">
        <v>137</v>
      </c>
      <c r="D168" s="17" t="s">
        <v>460</v>
      </c>
      <c r="E168" s="17" t="s">
        <v>132</v>
      </c>
      <c r="F168" s="17" t="s">
        <v>556</v>
      </c>
      <c r="G168" s="17" t="s">
        <v>557</v>
      </c>
      <c r="H168" s="18" t="s">
        <v>373</v>
      </c>
      <c r="I168" s="18" t="s">
        <v>364</v>
      </c>
      <c r="J168" s="18">
        <v>2.4</v>
      </c>
      <c r="K168" s="20">
        <v>1098</v>
      </c>
      <c r="L168" s="20">
        <f t="shared" si="2"/>
        <v>2635.2</v>
      </c>
      <c r="M168" s="21">
        <f>SUMIF(A:A,A168,L:L)</f>
        <v>3273.2</v>
      </c>
      <c r="N168" s="11" t="s">
        <v>477</v>
      </c>
    </row>
    <row r="169" s="11" customFormat="1" spans="1:13">
      <c r="A169" s="11">
        <v>36</v>
      </c>
      <c r="B169" s="17"/>
      <c r="C169" s="17"/>
      <c r="D169" s="17"/>
      <c r="E169" s="17"/>
      <c r="F169" s="17"/>
      <c r="G169" s="17"/>
      <c r="H169" s="18" t="s">
        <v>473</v>
      </c>
      <c r="I169" s="18" t="s">
        <v>352</v>
      </c>
      <c r="J169" s="18">
        <v>1</v>
      </c>
      <c r="K169" s="20">
        <v>328</v>
      </c>
      <c r="L169" s="20">
        <f t="shared" si="2"/>
        <v>328</v>
      </c>
      <c r="M169" s="21"/>
    </row>
    <row r="170" s="11" customFormat="1" spans="1:13">
      <c r="A170" s="11">
        <v>36</v>
      </c>
      <c r="B170" s="17"/>
      <c r="C170" s="17"/>
      <c r="D170" s="17"/>
      <c r="E170" s="17"/>
      <c r="F170" s="17"/>
      <c r="G170" s="17"/>
      <c r="H170" s="18" t="s">
        <v>472</v>
      </c>
      <c r="I170" s="18" t="s">
        <v>352</v>
      </c>
      <c r="J170" s="18">
        <v>1</v>
      </c>
      <c r="K170" s="20">
        <v>310</v>
      </c>
      <c r="L170" s="20">
        <f t="shared" si="2"/>
        <v>310</v>
      </c>
      <c r="M170" s="21"/>
    </row>
    <row r="171" s="11" customFormat="1" spans="1:14">
      <c r="A171" s="11">
        <v>37</v>
      </c>
      <c r="B171" s="17">
        <v>35</v>
      </c>
      <c r="C171" s="17" t="s">
        <v>138</v>
      </c>
      <c r="D171" s="17" t="s">
        <v>460</v>
      </c>
      <c r="E171" s="17" t="s">
        <v>132</v>
      </c>
      <c r="F171" s="17" t="s">
        <v>558</v>
      </c>
      <c r="G171" s="17" t="s">
        <v>559</v>
      </c>
      <c r="H171" s="18" t="s">
        <v>373</v>
      </c>
      <c r="I171" s="18" t="s">
        <v>364</v>
      </c>
      <c r="J171" s="18">
        <v>2</v>
      </c>
      <c r="K171" s="20">
        <v>1098</v>
      </c>
      <c r="L171" s="20">
        <f t="shared" si="2"/>
        <v>2196</v>
      </c>
      <c r="M171" s="21">
        <f>SUMIF(A:A,A171,L:L)</f>
        <v>3289</v>
      </c>
      <c r="N171" s="11" t="s">
        <v>477</v>
      </c>
    </row>
    <row r="172" s="11" customFormat="1" spans="1:13">
      <c r="A172" s="11">
        <v>37</v>
      </c>
      <c r="B172" s="17"/>
      <c r="C172" s="17"/>
      <c r="D172" s="17"/>
      <c r="E172" s="17"/>
      <c r="F172" s="17"/>
      <c r="G172" s="17"/>
      <c r="H172" s="18" t="s">
        <v>473</v>
      </c>
      <c r="I172" s="18" t="s">
        <v>352</v>
      </c>
      <c r="J172" s="18">
        <v>1</v>
      </c>
      <c r="K172" s="20">
        <v>328</v>
      </c>
      <c r="L172" s="20">
        <f t="shared" si="2"/>
        <v>328</v>
      </c>
      <c r="M172" s="21"/>
    </row>
    <row r="173" s="11" customFormat="1" spans="1:13">
      <c r="A173" s="11">
        <v>37</v>
      </c>
      <c r="B173" s="17"/>
      <c r="C173" s="17"/>
      <c r="D173" s="17"/>
      <c r="E173" s="17"/>
      <c r="F173" s="17"/>
      <c r="G173" s="17"/>
      <c r="H173" s="18" t="s">
        <v>472</v>
      </c>
      <c r="I173" s="18" t="s">
        <v>352</v>
      </c>
      <c r="J173" s="18">
        <v>1</v>
      </c>
      <c r="K173" s="20">
        <v>310</v>
      </c>
      <c r="L173" s="20">
        <f t="shared" si="2"/>
        <v>310</v>
      </c>
      <c r="M173" s="21"/>
    </row>
    <row r="174" s="11" customFormat="1" spans="1:13">
      <c r="A174" s="11">
        <v>37</v>
      </c>
      <c r="B174" s="17"/>
      <c r="C174" s="17"/>
      <c r="D174" s="17"/>
      <c r="E174" s="17"/>
      <c r="F174" s="17"/>
      <c r="G174" s="17"/>
      <c r="H174" s="18" t="s">
        <v>465</v>
      </c>
      <c r="I174" s="18" t="s">
        <v>352</v>
      </c>
      <c r="J174" s="18">
        <v>1</v>
      </c>
      <c r="K174" s="20">
        <v>455</v>
      </c>
      <c r="L174" s="20">
        <f t="shared" si="2"/>
        <v>455</v>
      </c>
      <c r="M174" s="21"/>
    </row>
    <row r="175" s="11" customFormat="1" spans="1:14">
      <c r="A175" s="11">
        <v>38</v>
      </c>
      <c r="B175" s="17">
        <v>36</v>
      </c>
      <c r="C175" s="17" t="s">
        <v>139</v>
      </c>
      <c r="D175" s="17" t="s">
        <v>460</v>
      </c>
      <c r="E175" s="17" t="s">
        <v>132</v>
      </c>
      <c r="F175" s="17" t="s">
        <v>560</v>
      </c>
      <c r="G175" s="17" t="s">
        <v>561</v>
      </c>
      <c r="H175" s="18" t="s">
        <v>383</v>
      </c>
      <c r="I175" s="18" t="s">
        <v>352</v>
      </c>
      <c r="J175" s="18">
        <v>1</v>
      </c>
      <c r="K175" s="20">
        <v>360</v>
      </c>
      <c r="L175" s="20">
        <f t="shared" si="2"/>
        <v>360</v>
      </c>
      <c r="M175" s="21">
        <f>SUMIF(A:A,A175,L:L)</f>
        <v>3695</v>
      </c>
      <c r="N175" s="11" t="s">
        <v>489</v>
      </c>
    </row>
    <row r="176" s="11" customFormat="1" spans="1:13">
      <c r="A176" s="11">
        <v>38</v>
      </c>
      <c r="B176" s="17"/>
      <c r="C176" s="17"/>
      <c r="D176" s="17"/>
      <c r="E176" s="17"/>
      <c r="F176" s="17"/>
      <c r="G176" s="17"/>
      <c r="H176" s="18" t="s">
        <v>357</v>
      </c>
      <c r="I176" s="18" t="s">
        <v>352</v>
      </c>
      <c r="J176" s="18">
        <v>1</v>
      </c>
      <c r="K176" s="20">
        <v>1800</v>
      </c>
      <c r="L176" s="20">
        <f t="shared" si="2"/>
        <v>1800</v>
      </c>
      <c r="M176" s="21"/>
    </row>
    <row r="177" s="11" customFormat="1" spans="1:13">
      <c r="A177" s="11">
        <v>38</v>
      </c>
      <c r="B177" s="17"/>
      <c r="C177" s="17"/>
      <c r="D177" s="17"/>
      <c r="E177" s="17"/>
      <c r="F177" s="17"/>
      <c r="G177" s="17"/>
      <c r="H177" s="18" t="s">
        <v>387</v>
      </c>
      <c r="I177" s="18" t="s">
        <v>352</v>
      </c>
      <c r="J177" s="18">
        <v>1</v>
      </c>
      <c r="K177" s="20">
        <v>90</v>
      </c>
      <c r="L177" s="20">
        <f t="shared" si="2"/>
        <v>90</v>
      </c>
      <c r="M177" s="21"/>
    </row>
    <row r="178" s="11" customFormat="1" spans="1:13">
      <c r="A178" s="11">
        <v>38</v>
      </c>
      <c r="B178" s="17"/>
      <c r="C178" s="17"/>
      <c r="D178" s="17"/>
      <c r="E178" s="17"/>
      <c r="F178" s="17"/>
      <c r="G178" s="17"/>
      <c r="H178" s="18" t="s">
        <v>358</v>
      </c>
      <c r="I178" s="18" t="s">
        <v>478</v>
      </c>
      <c r="J178" s="18">
        <v>1</v>
      </c>
      <c r="K178" s="20">
        <v>300</v>
      </c>
      <c r="L178" s="20">
        <f t="shared" si="2"/>
        <v>300</v>
      </c>
      <c r="M178" s="21"/>
    </row>
    <row r="179" s="11" customFormat="1" spans="1:13">
      <c r="A179" s="11">
        <v>38</v>
      </c>
      <c r="B179" s="17"/>
      <c r="C179" s="17"/>
      <c r="D179" s="17"/>
      <c r="E179" s="17"/>
      <c r="F179" s="17"/>
      <c r="G179" s="17"/>
      <c r="H179" s="18" t="s">
        <v>543</v>
      </c>
      <c r="I179" s="18" t="s">
        <v>352</v>
      </c>
      <c r="J179" s="18">
        <v>1</v>
      </c>
      <c r="K179" s="20">
        <v>450</v>
      </c>
      <c r="L179" s="20">
        <f t="shared" si="2"/>
        <v>450</v>
      </c>
      <c r="M179" s="21"/>
    </row>
    <row r="180" s="11" customFormat="1" spans="1:13">
      <c r="A180" s="11">
        <v>38</v>
      </c>
      <c r="B180" s="17"/>
      <c r="C180" s="17"/>
      <c r="D180" s="17"/>
      <c r="E180" s="17"/>
      <c r="F180" s="17"/>
      <c r="G180" s="17"/>
      <c r="H180" s="18" t="s">
        <v>368</v>
      </c>
      <c r="I180" s="18" t="s">
        <v>352</v>
      </c>
      <c r="J180" s="18">
        <v>1</v>
      </c>
      <c r="K180" s="20">
        <v>240</v>
      </c>
      <c r="L180" s="20">
        <f t="shared" si="2"/>
        <v>240</v>
      </c>
      <c r="M180" s="21"/>
    </row>
    <row r="181" s="11" customFormat="1" spans="1:13">
      <c r="A181" s="11">
        <v>38</v>
      </c>
      <c r="B181" s="17"/>
      <c r="C181" s="17"/>
      <c r="D181" s="17"/>
      <c r="E181" s="17"/>
      <c r="F181" s="17"/>
      <c r="G181" s="17"/>
      <c r="H181" s="18" t="s">
        <v>465</v>
      </c>
      <c r="I181" s="18" t="s">
        <v>352</v>
      </c>
      <c r="J181" s="18">
        <v>1</v>
      </c>
      <c r="K181" s="20">
        <v>455</v>
      </c>
      <c r="L181" s="20">
        <f t="shared" si="2"/>
        <v>455</v>
      </c>
      <c r="M181" s="21"/>
    </row>
    <row r="182" s="11" customFormat="1" spans="1:14">
      <c r="A182" s="11">
        <v>39</v>
      </c>
      <c r="B182" s="17">
        <v>37</v>
      </c>
      <c r="C182" s="17" t="s">
        <v>140</v>
      </c>
      <c r="D182" s="17" t="s">
        <v>460</v>
      </c>
      <c r="E182" s="17" t="s">
        <v>132</v>
      </c>
      <c r="F182" s="17" t="s">
        <v>562</v>
      </c>
      <c r="G182" s="17" t="s">
        <v>563</v>
      </c>
      <c r="H182" s="18" t="s">
        <v>368</v>
      </c>
      <c r="I182" s="18" t="s">
        <v>352</v>
      </c>
      <c r="J182" s="18">
        <v>1</v>
      </c>
      <c r="K182" s="20">
        <v>240</v>
      </c>
      <c r="L182" s="20">
        <f t="shared" si="2"/>
        <v>240</v>
      </c>
      <c r="M182" s="21">
        <f>SUMIF(A:A,A182,L:L)</f>
        <v>2979</v>
      </c>
      <c r="N182" s="11" t="s">
        <v>489</v>
      </c>
    </row>
    <row r="183" s="11" customFormat="1" spans="1:13">
      <c r="A183" s="11">
        <v>39</v>
      </c>
      <c r="B183" s="17"/>
      <c r="C183" s="17"/>
      <c r="D183" s="17"/>
      <c r="E183" s="17"/>
      <c r="F183" s="17"/>
      <c r="G183" s="17"/>
      <c r="H183" s="18" t="s">
        <v>465</v>
      </c>
      <c r="I183" s="18" t="s">
        <v>352</v>
      </c>
      <c r="J183" s="18">
        <v>1</v>
      </c>
      <c r="K183" s="20">
        <v>455</v>
      </c>
      <c r="L183" s="20">
        <f t="shared" si="2"/>
        <v>455</v>
      </c>
      <c r="M183" s="21"/>
    </row>
    <row r="184" s="11" customFormat="1" spans="1:13">
      <c r="A184" s="11">
        <v>39</v>
      </c>
      <c r="B184" s="17"/>
      <c r="C184" s="17"/>
      <c r="D184" s="17"/>
      <c r="E184" s="17"/>
      <c r="F184" s="17"/>
      <c r="G184" s="17"/>
      <c r="H184" s="18" t="s">
        <v>366</v>
      </c>
      <c r="I184" s="18" t="s">
        <v>352</v>
      </c>
      <c r="J184" s="18">
        <v>1</v>
      </c>
      <c r="K184" s="20">
        <v>562</v>
      </c>
      <c r="L184" s="20">
        <f t="shared" si="2"/>
        <v>562</v>
      </c>
      <c r="M184" s="21"/>
    </row>
    <row r="185" s="11" customFormat="1" spans="1:13">
      <c r="A185" s="11">
        <v>39</v>
      </c>
      <c r="B185" s="17"/>
      <c r="C185" s="17"/>
      <c r="D185" s="17"/>
      <c r="E185" s="17"/>
      <c r="F185" s="17"/>
      <c r="G185" s="17"/>
      <c r="H185" s="18" t="s">
        <v>367</v>
      </c>
      <c r="I185" s="18" t="s">
        <v>352</v>
      </c>
      <c r="J185" s="18">
        <v>1</v>
      </c>
      <c r="K185" s="20">
        <v>562</v>
      </c>
      <c r="L185" s="20">
        <f t="shared" si="2"/>
        <v>562</v>
      </c>
      <c r="M185" s="21"/>
    </row>
    <row r="186" s="11" customFormat="1" spans="1:13">
      <c r="A186" s="11">
        <v>39</v>
      </c>
      <c r="B186" s="17"/>
      <c r="C186" s="17"/>
      <c r="D186" s="17"/>
      <c r="E186" s="17"/>
      <c r="F186" s="17"/>
      <c r="G186" s="17"/>
      <c r="H186" s="18" t="s">
        <v>501</v>
      </c>
      <c r="I186" s="18" t="s">
        <v>352</v>
      </c>
      <c r="J186" s="18">
        <v>1</v>
      </c>
      <c r="K186" s="20">
        <v>980</v>
      </c>
      <c r="L186" s="20">
        <f t="shared" si="2"/>
        <v>980</v>
      </c>
      <c r="M186" s="21"/>
    </row>
    <row r="187" s="11" customFormat="1" spans="1:13">
      <c r="A187" s="11">
        <v>39</v>
      </c>
      <c r="B187" s="17"/>
      <c r="C187" s="17"/>
      <c r="D187" s="17"/>
      <c r="E187" s="17"/>
      <c r="F187" s="17"/>
      <c r="G187" s="17"/>
      <c r="H187" s="18" t="s">
        <v>476</v>
      </c>
      <c r="I187" s="18" t="s">
        <v>352</v>
      </c>
      <c r="J187" s="18">
        <v>1</v>
      </c>
      <c r="K187" s="20">
        <v>180</v>
      </c>
      <c r="L187" s="20">
        <f t="shared" si="2"/>
        <v>180</v>
      </c>
      <c r="M187" s="21"/>
    </row>
    <row r="188" s="11" customFormat="1" spans="1:14">
      <c r="A188" s="11">
        <v>40</v>
      </c>
      <c r="B188" s="17">
        <v>38</v>
      </c>
      <c r="C188" s="17" t="s">
        <v>141</v>
      </c>
      <c r="D188" s="17" t="s">
        <v>460</v>
      </c>
      <c r="E188" s="17" t="s">
        <v>132</v>
      </c>
      <c r="F188" s="17" t="s">
        <v>564</v>
      </c>
      <c r="G188" s="17" t="s">
        <v>565</v>
      </c>
      <c r="H188" s="18" t="s">
        <v>378</v>
      </c>
      <c r="I188" s="18" t="s">
        <v>492</v>
      </c>
      <c r="J188" s="18">
        <v>1</v>
      </c>
      <c r="K188" s="20">
        <v>2020</v>
      </c>
      <c r="L188" s="20">
        <f t="shared" si="2"/>
        <v>2020</v>
      </c>
      <c r="M188" s="21">
        <f>SUMIF(A:A,A188,L:L)</f>
        <v>3280</v>
      </c>
      <c r="N188" s="11" t="s">
        <v>477</v>
      </c>
    </row>
    <row r="189" s="11" customFormat="1" spans="1:13">
      <c r="A189" s="11">
        <v>40</v>
      </c>
      <c r="B189" s="17"/>
      <c r="C189" s="17"/>
      <c r="D189" s="17"/>
      <c r="E189" s="17"/>
      <c r="F189" s="17"/>
      <c r="G189" s="17"/>
      <c r="H189" s="18" t="s">
        <v>379</v>
      </c>
      <c r="I189" s="18" t="s">
        <v>492</v>
      </c>
      <c r="J189" s="18">
        <v>1</v>
      </c>
      <c r="K189" s="20">
        <v>900</v>
      </c>
      <c r="L189" s="20">
        <f t="shared" si="2"/>
        <v>900</v>
      </c>
      <c r="M189" s="21"/>
    </row>
    <row r="190" s="11" customFormat="1" spans="1:13">
      <c r="A190" s="11">
        <v>40</v>
      </c>
      <c r="B190" s="17"/>
      <c r="C190" s="17"/>
      <c r="D190" s="17"/>
      <c r="E190" s="17"/>
      <c r="F190" s="17"/>
      <c r="G190" s="17"/>
      <c r="H190" s="18" t="s">
        <v>383</v>
      </c>
      <c r="I190" s="18" t="s">
        <v>352</v>
      </c>
      <c r="J190" s="18">
        <v>1</v>
      </c>
      <c r="K190" s="20">
        <v>360</v>
      </c>
      <c r="L190" s="20">
        <f t="shared" si="2"/>
        <v>360</v>
      </c>
      <c r="M190" s="21"/>
    </row>
    <row r="191" s="11" customFormat="1" spans="1:14">
      <c r="A191" s="11">
        <v>41</v>
      </c>
      <c r="B191" s="17">
        <v>39</v>
      </c>
      <c r="C191" s="17" t="s">
        <v>145</v>
      </c>
      <c r="D191" s="17" t="s">
        <v>460</v>
      </c>
      <c r="E191" s="17" t="s">
        <v>143</v>
      </c>
      <c r="F191" s="17" t="s">
        <v>566</v>
      </c>
      <c r="G191" s="17" t="s">
        <v>567</v>
      </c>
      <c r="H191" s="18" t="s">
        <v>357</v>
      </c>
      <c r="I191" s="18" t="s">
        <v>352</v>
      </c>
      <c r="J191" s="18">
        <v>1</v>
      </c>
      <c r="K191" s="20">
        <v>1800</v>
      </c>
      <c r="L191" s="20">
        <f t="shared" si="2"/>
        <v>1800</v>
      </c>
      <c r="M191" s="21">
        <f>SUMIF(A:A,A191,L:L)</f>
        <v>3620</v>
      </c>
      <c r="N191" s="11" t="s">
        <v>481</v>
      </c>
    </row>
    <row r="192" s="11" customFormat="1" spans="1:13">
      <c r="A192" s="11">
        <v>41</v>
      </c>
      <c r="B192" s="17"/>
      <c r="C192" s="17"/>
      <c r="D192" s="17"/>
      <c r="E192" s="17"/>
      <c r="F192" s="17"/>
      <c r="G192" s="17"/>
      <c r="H192" s="18" t="s">
        <v>387</v>
      </c>
      <c r="I192" s="18" t="s">
        <v>352</v>
      </c>
      <c r="J192" s="18">
        <v>1</v>
      </c>
      <c r="K192" s="20">
        <v>90</v>
      </c>
      <c r="L192" s="20">
        <f t="shared" si="2"/>
        <v>90</v>
      </c>
      <c r="M192" s="21"/>
    </row>
    <row r="193" s="11" customFormat="1" spans="1:13">
      <c r="A193" s="11">
        <v>41</v>
      </c>
      <c r="B193" s="17"/>
      <c r="C193" s="17"/>
      <c r="D193" s="17"/>
      <c r="E193" s="17"/>
      <c r="F193" s="17"/>
      <c r="G193" s="17"/>
      <c r="H193" s="18" t="s">
        <v>358</v>
      </c>
      <c r="I193" s="18" t="s">
        <v>478</v>
      </c>
      <c r="J193" s="18">
        <v>1</v>
      </c>
      <c r="K193" s="20">
        <v>300</v>
      </c>
      <c r="L193" s="20">
        <f t="shared" si="2"/>
        <v>300</v>
      </c>
      <c r="M193" s="21"/>
    </row>
    <row r="194" s="11" customFormat="1" spans="1:13">
      <c r="A194" s="11">
        <v>41</v>
      </c>
      <c r="B194" s="17"/>
      <c r="C194" s="17"/>
      <c r="D194" s="17"/>
      <c r="E194" s="17"/>
      <c r="F194" s="17"/>
      <c r="G194" s="17"/>
      <c r="H194" s="18" t="s">
        <v>543</v>
      </c>
      <c r="I194" s="18" t="s">
        <v>352</v>
      </c>
      <c r="J194" s="18">
        <v>1</v>
      </c>
      <c r="K194" s="20">
        <v>450</v>
      </c>
      <c r="L194" s="20">
        <f t="shared" si="2"/>
        <v>450</v>
      </c>
      <c r="M194" s="21"/>
    </row>
    <row r="195" s="11" customFormat="1" spans="1:13">
      <c r="A195" s="11">
        <v>41</v>
      </c>
      <c r="B195" s="17"/>
      <c r="C195" s="17"/>
      <c r="D195" s="17"/>
      <c r="E195" s="17"/>
      <c r="F195" s="17"/>
      <c r="G195" s="17"/>
      <c r="H195" s="18" t="s">
        <v>501</v>
      </c>
      <c r="I195" s="18" t="s">
        <v>352</v>
      </c>
      <c r="J195" s="18">
        <v>1</v>
      </c>
      <c r="K195" s="20">
        <v>980</v>
      </c>
      <c r="L195" s="20">
        <f t="shared" ref="L195:L247" si="3">J195*K195</f>
        <v>980</v>
      </c>
      <c r="M195" s="21"/>
    </row>
    <row r="196" s="11" customFormat="1" spans="1:14">
      <c r="A196" s="11">
        <v>42</v>
      </c>
      <c r="B196" s="17">
        <v>40</v>
      </c>
      <c r="C196" s="17" t="s">
        <v>160</v>
      </c>
      <c r="D196" s="17" t="s">
        <v>460</v>
      </c>
      <c r="E196" s="17" t="s">
        <v>157</v>
      </c>
      <c r="F196" s="17" t="s">
        <v>568</v>
      </c>
      <c r="G196" s="17" t="s">
        <v>503</v>
      </c>
      <c r="H196" s="18" t="s">
        <v>362</v>
      </c>
      <c r="I196" s="18" t="s">
        <v>352</v>
      </c>
      <c r="J196" s="18">
        <v>1</v>
      </c>
      <c r="K196" s="20">
        <v>380</v>
      </c>
      <c r="L196" s="20">
        <f t="shared" si="3"/>
        <v>380</v>
      </c>
      <c r="M196" s="21">
        <f>SUMIF(A:A,A196,L:L)</f>
        <v>3795</v>
      </c>
      <c r="N196" s="11" t="s">
        <v>463</v>
      </c>
    </row>
    <row r="197" s="11" customFormat="1" spans="1:13">
      <c r="A197" s="11">
        <v>42</v>
      </c>
      <c r="B197" s="17"/>
      <c r="C197" s="17"/>
      <c r="D197" s="17"/>
      <c r="E197" s="17"/>
      <c r="F197" s="17"/>
      <c r="G197" s="17"/>
      <c r="H197" s="18" t="s">
        <v>465</v>
      </c>
      <c r="I197" s="18" t="s">
        <v>352</v>
      </c>
      <c r="J197" s="18">
        <v>1</v>
      </c>
      <c r="K197" s="20">
        <v>455</v>
      </c>
      <c r="L197" s="20">
        <f t="shared" si="3"/>
        <v>455</v>
      </c>
      <c r="M197" s="21"/>
    </row>
    <row r="198" s="11" customFormat="1" spans="1:13">
      <c r="A198" s="11">
        <v>42</v>
      </c>
      <c r="B198" s="17"/>
      <c r="C198" s="17"/>
      <c r="D198" s="17"/>
      <c r="E198" s="17"/>
      <c r="F198" s="17"/>
      <c r="G198" s="17"/>
      <c r="H198" s="18" t="s">
        <v>357</v>
      </c>
      <c r="I198" s="18" t="s">
        <v>352</v>
      </c>
      <c r="J198" s="18">
        <v>1</v>
      </c>
      <c r="K198" s="20">
        <v>1800</v>
      </c>
      <c r="L198" s="20">
        <f t="shared" si="3"/>
        <v>1800</v>
      </c>
      <c r="M198" s="21"/>
    </row>
    <row r="199" s="11" customFormat="1" spans="1:13">
      <c r="A199" s="11">
        <v>42</v>
      </c>
      <c r="B199" s="17"/>
      <c r="C199" s="17"/>
      <c r="D199" s="17"/>
      <c r="E199" s="17"/>
      <c r="F199" s="17"/>
      <c r="G199" s="17"/>
      <c r="H199" s="18" t="s">
        <v>387</v>
      </c>
      <c r="I199" s="18" t="s">
        <v>352</v>
      </c>
      <c r="J199" s="18">
        <v>1</v>
      </c>
      <c r="K199" s="20">
        <v>90</v>
      </c>
      <c r="L199" s="20">
        <f t="shared" si="3"/>
        <v>90</v>
      </c>
      <c r="M199" s="21"/>
    </row>
    <row r="200" s="11" customFormat="1" spans="1:13">
      <c r="A200" s="11">
        <v>42</v>
      </c>
      <c r="B200" s="17"/>
      <c r="C200" s="17"/>
      <c r="D200" s="17"/>
      <c r="E200" s="17"/>
      <c r="F200" s="17"/>
      <c r="G200" s="17"/>
      <c r="H200" s="18" t="s">
        <v>358</v>
      </c>
      <c r="I200" s="18" t="s">
        <v>478</v>
      </c>
      <c r="J200" s="18">
        <v>1</v>
      </c>
      <c r="K200" s="20">
        <v>300</v>
      </c>
      <c r="L200" s="20">
        <f t="shared" si="3"/>
        <v>300</v>
      </c>
      <c r="M200" s="21"/>
    </row>
    <row r="201" s="11" customFormat="1" spans="1:13">
      <c r="A201" s="11">
        <v>42</v>
      </c>
      <c r="B201" s="17"/>
      <c r="C201" s="17"/>
      <c r="D201" s="17"/>
      <c r="E201" s="17"/>
      <c r="F201" s="17"/>
      <c r="G201" s="17"/>
      <c r="H201" s="18" t="s">
        <v>359</v>
      </c>
      <c r="I201" s="18" t="s">
        <v>352</v>
      </c>
      <c r="J201" s="18">
        <v>1</v>
      </c>
      <c r="K201" s="20">
        <v>380</v>
      </c>
      <c r="L201" s="20">
        <f t="shared" si="3"/>
        <v>380</v>
      </c>
      <c r="M201" s="21"/>
    </row>
    <row r="202" s="11" customFormat="1" spans="1:13">
      <c r="A202" s="11">
        <v>42</v>
      </c>
      <c r="B202" s="17"/>
      <c r="C202" s="17"/>
      <c r="D202" s="17"/>
      <c r="E202" s="17"/>
      <c r="F202" s="17"/>
      <c r="G202" s="17"/>
      <c r="H202" s="18" t="s">
        <v>369</v>
      </c>
      <c r="I202" s="18" t="s">
        <v>352</v>
      </c>
      <c r="J202" s="18">
        <v>1</v>
      </c>
      <c r="K202" s="20">
        <v>350</v>
      </c>
      <c r="L202" s="20">
        <f t="shared" si="3"/>
        <v>350</v>
      </c>
      <c r="M202" s="21"/>
    </row>
    <row r="203" s="11" customFormat="1" spans="1:13">
      <c r="A203" s="11">
        <v>42</v>
      </c>
      <c r="B203" s="17"/>
      <c r="C203" s="17"/>
      <c r="D203" s="17"/>
      <c r="E203" s="17"/>
      <c r="F203" s="17"/>
      <c r="G203" s="17"/>
      <c r="H203" s="18" t="s">
        <v>356</v>
      </c>
      <c r="I203" s="18" t="s">
        <v>352</v>
      </c>
      <c r="J203" s="18">
        <v>1</v>
      </c>
      <c r="K203" s="20">
        <v>40</v>
      </c>
      <c r="L203" s="20">
        <f t="shared" si="3"/>
        <v>40</v>
      </c>
      <c r="M203" s="21"/>
    </row>
    <row r="204" s="11" customFormat="1" spans="1:14">
      <c r="A204" s="11">
        <v>43</v>
      </c>
      <c r="B204" s="17">
        <v>41</v>
      </c>
      <c r="C204" s="17" t="s">
        <v>161</v>
      </c>
      <c r="D204" s="17" t="s">
        <v>460</v>
      </c>
      <c r="E204" s="17" t="s">
        <v>157</v>
      </c>
      <c r="F204" s="17" t="s">
        <v>569</v>
      </c>
      <c r="G204" s="17" t="s">
        <v>570</v>
      </c>
      <c r="H204" s="18" t="s">
        <v>373</v>
      </c>
      <c r="I204" s="18" t="s">
        <v>364</v>
      </c>
      <c r="J204" s="18">
        <v>2.4</v>
      </c>
      <c r="K204" s="20">
        <v>1098</v>
      </c>
      <c r="L204" s="20">
        <f t="shared" si="3"/>
        <v>2635.2</v>
      </c>
      <c r="M204" s="21">
        <f>SUMIF(A:A,A204,L:L)</f>
        <v>3363.2</v>
      </c>
      <c r="N204" s="11" t="s">
        <v>481</v>
      </c>
    </row>
    <row r="205" s="11" customFormat="1" spans="1:13">
      <c r="A205" s="11">
        <v>43</v>
      </c>
      <c r="B205" s="17"/>
      <c r="C205" s="17"/>
      <c r="D205" s="17"/>
      <c r="E205" s="17"/>
      <c r="F205" s="17"/>
      <c r="G205" s="17"/>
      <c r="H205" s="18" t="s">
        <v>382</v>
      </c>
      <c r="I205" s="18" t="s">
        <v>352</v>
      </c>
      <c r="J205" s="18">
        <v>1</v>
      </c>
      <c r="K205" s="20">
        <v>90</v>
      </c>
      <c r="L205" s="20">
        <f t="shared" si="3"/>
        <v>90</v>
      </c>
      <c r="M205" s="21"/>
    </row>
    <row r="206" s="11" customFormat="1" spans="1:13">
      <c r="A206" s="11">
        <v>43</v>
      </c>
      <c r="B206" s="17"/>
      <c r="C206" s="17"/>
      <c r="D206" s="17"/>
      <c r="E206" s="17"/>
      <c r="F206" s="17"/>
      <c r="G206" s="17"/>
      <c r="H206" s="18" t="s">
        <v>472</v>
      </c>
      <c r="I206" s="18" t="s">
        <v>352</v>
      </c>
      <c r="J206" s="18">
        <v>1</v>
      </c>
      <c r="K206" s="20">
        <v>310</v>
      </c>
      <c r="L206" s="20">
        <f t="shared" si="3"/>
        <v>310</v>
      </c>
      <c r="M206" s="21"/>
    </row>
    <row r="207" s="11" customFormat="1" spans="1:13">
      <c r="A207" s="11">
        <v>43</v>
      </c>
      <c r="B207" s="17"/>
      <c r="C207" s="17"/>
      <c r="D207" s="17"/>
      <c r="E207" s="17"/>
      <c r="F207" s="17"/>
      <c r="G207" s="17"/>
      <c r="H207" s="18" t="s">
        <v>473</v>
      </c>
      <c r="I207" s="18" t="s">
        <v>352</v>
      </c>
      <c r="J207" s="18">
        <v>1</v>
      </c>
      <c r="K207" s="20">
        <v>328</v>
      </c>
      <c r="L207" s="20">
        <f t="shared" si="3"/>
        <v>328</v>
      </c>
      <c r="M207" s="21"/>
    </row>
    <row r="208" s="11" customFormat="1" spans="1:14">
      <c r="A208" s="11">
        <v>44</v>
      </c>
      <c r="B208" s="17">
        <v>42</v>
      </c>
      <c r="C208" s="17" t="s">
        <v>162</v>
      </c>
      <c r="D208" s="17" t="s">
        <v>460</v>
      </c>
      <c r="E208" s="17" t="s">
        <v>157</v>
      </c>
      <c r="F208" s="17" t="s">
        <v>571</v>
      </c>
      <c r="G208" s="17" t="s">
        <v>572</v>
      </c>
      <c r="H208" s="18" t="s">
        <v>464</v>
      </c>
      <c r="I208" s="18" t="s">
        <v>352</v>
      </c>
      <c r="J208" s="18">
        <v>1</v>
      </c>
      <c r="K208" s="20">
        <v>1180</v>
      </c>
      <c r="L208" s="20">
        <f t="shared" si="3"/>
        <v>1180</v>
      </c>
      <c r="M208" s="21">
        <f>SUMIF(A:A,A208,L:L)</f>
        <v>3453</v>
      </c>
      <c r="N208" s="11" t="s">
        <v>486</v>
      </c>
    </row>
    <row r="209" s="11" customFormat="1" spans="1:13">
      <c r="A209" s="11">
        <v>44</v>
      </c>
      <c r="B209" s="17"/>
      <c r="C209" s="17"/>
      <c r="D209" s="17"/>
      <c r="E209" s="17"/>
      <c r="F209" s="17"/>
      <c r="G209" s="17"/>
      <c r="H209" s="18" t="s">
        <v>472</v>
      </c>
      <c r="I209" s="18" t="s">
        <v>352</v>
      </c>
      <c r="J209" s="18">
        <v>1</v>
      </c>
      <c r="K209" s="20">
        <v>310</v>
      </c>
      <c r="L209" s="20">
        <f t="shared" si="3"/>
        <v>310</v>
      </c>
      <c r="M209" s="21"/>
    </row>
    <row r="210" s="11" customFormat="1" spans="1:13">
      <c r="A210" s="11">
        <v>44</v>
      </c>
      <c r="B210" s="17"/>
      <c r="C210" s="17"/>
      <c r="D210" s="17"/>
      <c r="E210" s="17"/>
      <c r="F210" s="17"/>
      <c r="G210" s="17"/>
      <c r="H210" s="18" t="s">
        <v>473</v>
      </c>
      <c r="I210" s="18" t="s">
        <v>352</v>
      </c>
      <c r="J210" s="18">
        <v>1</v>
      </c>
      <c r="K210" s="20">
        <v>328</v>
      </c>
      <c r="L210" s="20">
        <f t="shared" si="3"/>
        <v>328</v>
      </c>
      <c r="M210" s="21"/>
    </row>
    <row r="211" s="11" customFormat="1" spans="1:13">
      <c r="A211" s="11">
        <v>44</v>
      </c>
      <c r="B211" s="17"/>
      <c r="C211" s="17"/>
      <c r="D211" s="17"/>
      <c r="E211" s="17"/>
      <c r="F211" s="17"/>
      <c r="G211" s="17"/>
      <c r="H211" s="18" t="s">
        <v>390</v>
      </c>
      <c r="I211" s="18" t="s">
        <v>352</v>
      </c>
      <c r="J211" s="18">
        <v>1</v>
      </c>
      <c r="K211" s="20">
        <v>1180</v>
      </c>
      <c r="L211" s="20">
        <f t="shared" si="3"/>
        <v>1180</v>
      </c>
      <c r="M211" s="21"/>
    </row>
    <row r="212" s="11" customFormat="1" spans="1:13">
      <c r="A212" s="11">
        <v>44</v>
      </c>
      <c r="B212" s="17"/>
      <c r="C212" s="17"/>
      <c r="D212" s="17"/>
      <c r="E212" s="17"/>
      <c r="F212" s="17"/>
      <c r="G212" s="17"/>
      <c r="H212" s="18" t="s">
        <v>465</v>
      </c>
      <c r="I212" s="18" t="s">
        <v>352</v>
      </c>
      <c r="J212" s="18">
        <v>1</v>
      </c>
      <c r="K212" s="20">
        <v>455</v>
      </c>
      <c r="L212" s="20">
        <f t="shared" si="3"/>
        <v>455</v>
      </c>
      <c r="M212" s="21"/>
    </row>
    <row r="213" s="11" customFormat="1" spans="1:14">
      <c r="A213" s="11">
        <v>45</v>
      </c>
      <c r="B213" s="17">
        <v>43</v>
      </c>
      <c r="C213" s="17" t="s">
        <v>168</v>
      </c>
      <c r="D213" s="17" t="s">
        <v>460</v>
      </c>
      <c r="E213" s="17" t="s">
        <v>167</v>
      </c>
      <c r="F213" s="17" t="s">
        <v>573</v>
      </c>
      <c r="G213" s="17" t="s">
        <v>574</v>
      </c>
      <c r="H213" s="18" t="s">
        <v>373</v>
      </c>
      <c r="I213" s="18" t="s">
        <v>364</v>
      </c>
      <c r="J213" s="18">
        <v>2</v>
      </c>
      <c r="K213" s="20">
        <v>1098</v>
      </c>
      <c r="L213" s="20">
        <f t="shared" si="3"/>
        <v>2196</v>
      </c>
      <c r="M213" s="21">
        <f>SUMIF(A:A,A213,L:L)</f>
        <v>3639</v>
      </c>
      <c r="N213" s="11" t="s">
        <v>463</v>
      </c>
    </row>
    <row r="214" s="11" customFormat="1" spans="1:13">
      <c r="A214" s="11">
        <v>45</v>
      </c>
      <c r="B214" s="17"/>
      <c r="C214" s="17"/>
      <c r="D214" s="17"/>
      <c r="E214" s="17"/>
      <c r="F214" s="17"/>
      <c r="G214" s="17"/>
      <c r="H214" s="18" t="s">
        <v>465</v>
      </c>
      <c r="I214" s="18" t="s">
        <v>352</v>
      </c>
      <c r="J214" s="18">
        <v>1</v>
      </c>
      <c r="K214" s="20">
        <v>455</v>
      </c>
      <c r="L214" s="20">
        <f t="shared" si="3"/>
        <v>455</v>
      </c>
      <c r="M214" s="21"/>
    </row>
    <row r="215" s="11" customFormat="1" spans="1:13">
      <c r="A215" s="11">
        <v>45</v>
      </c>
      <c r="B215" s="17"/>
      <c r="C215" s="17"/>
      <c r="D215" s="17"/>
      <c r="E215" s="17"/>
      <c r="F215" s="17"/>
      <c r="G215" s="17"/>
      <c r="H215" s="18" t="s">
        <v>472</v>
      </c>
      <c r="I215" s="18" t="s">
        <v>352</v>
      </c>
      <c r="J215" s="18">
        <v>1</v>
      </c>
      <c r="K215" s="20">
        <v>310</v>
      </c>
      <c r="L215" s="20">
        <f t="shared" si="3"/>
        <v>310</v>
      </c>
      <c r="M215" s="21"/>
    </row>
    <row r="216" s="11" customFormat="1" spans="1:13">
      <c r="A216" s="11">
        <v>45</v>
      </c>
      <c r="B216" s="17"/>
      <c r="C216" s="17"/>
      <c r="D216" s="17"/>
      <c r="E216" s="17"/>
      <c r="F216" s="17"/>
      <c r="G216" s="17"/>
      <c r="H216" s="18" t="s">
        <v>473</v>
      </c>
      <c r="I216" s="18" t="s">
        <v>352</v>
      </c>
      <c r="J216" s="18">
        <v>1</v>
      </c>
      <c r="K216" s="20">
        <v>328</v>
      </c>
      <c r="L216" s="20">
        <f t="shared" si="3"/>
        <v>328</v>
      </c>
      <c r="M216" s="21"/>
    </row>
    <row r="217" s="11" customFormat="1" spans="1:13">
      <c r="A217" s="11">
        <v>45</v>
      </c>
      <c r="B217" s="17"/>
      <c r="C217" s="17"/>
      <c r="D217" s="17"/>
      <c r="E217" s="17"/>
      <c r="F217" s="17"/>
      <c r="G217" s="17"/>
      <c r="H217" s="18" t="s">
        <v>369</v>
      </c>
      <c r="I217" s="18" t="s">
        <v>352</v>
      </c>
      <c r="J217" s="18">
        <v>1</v>
      </c>
      <c r="K217" s="20">
        <v>350</v>
      </c>
      <c r="L217" s="20">
        <f t="shared" si="3"/>
        <v>350</v>
      </c>
      <c r="M217" s="21"/>
    </row>
    <row r="218" s="11" customFormat="1" spans="1:13">
      <c r="A218" s="11">
        <v>46</v>
      </c>
      <c r="B218" s="17">
        <v>44</v>
      </c>
      <c r="C218" s="17" t="s">
        <v>169</v>
      </c>
      <c r="D218" s="17" t="s">
        <v>460</v>
      </c>
      <c r="E218" s="17" t="s">
        <v>167</v>
      </c>
      <c r="F218" s="17" t="s">
        <v>575</v>
      </c>
      <c r="G218" s="17" t="s">
        <v>576</v>
      </c>
      <c r="H218" s="18" t="s">
        <v>373</v>
      </c>
      <c r="I218" s="18" t="s">
        <v>364</v>
      </c>
      <c r="J218" s="18">
        <v>1.6</v>
      </c>
      <c r="K218" s="20">
        <v>1098</v>
      </c>
      <c r="L218" s="20">
        <f t="shared" si="3"/>
        <v>1756.8</v>
      </c>
      <c r="M218" s="21">
        <f>SUMIF(A:A,A218,L:L)</f>
        <v>4444.8</v>
      </c>
    </row>
    <row r="219" s="11" customFormat="1" spans="1:13">
      <c r="A219" s="11">
        <v>46</v>
      </c>
      <c r="B219" s="17"/>
      <c r="C219" s="17"/>
      <c r="D219" s="17"/>
      <c r="E219" s="17"/>
      <c r="F219" s="17"/>
      <c r="G219" s="17"/>
      <c r="H219" s="18" t="s">
        <v>464</v>
      </c>
      <c r="I219" s="18" t="s">
        <v>352</v>
      </c>
      <c r="J219" s="18">
        <v>1</v>
      </c>
      <c r="K219" s="20">
        <v>1180</v>
      </c>
      <c r="L219" s="20">
        <f t="shared" si="3"/>
        <v>1180</v>
      </c>
      <c r="M219" s="21"/>
    </row>
    <row r="220" s="11" customFormat="1" spans="1:13">
      <c r="A220" s="11">
        <v>46</v>
      </c>
      <c r="B220" s="17"/>
      <c r="C220" s="17"/>
      <c r="D220" s="17"/>
      <c r="E220" s="17"/>
      <c r="F220" s="17"/>
      <c r="G220" s="17"/>
      <c r="H220" s="18" t="s">
        <v>390</v>
      </c>
      <c r="I220" s="18" t="s">
        <v>352</v>
      </c>
      <c r="J220" s="18">
        <v>1</v>
      </c>
      <c r="K220" s="20">
        <v>1180</v>
      </c>
      <c r="L220" s="20">
        <f t="shared" si="3"/>
        <v>1180</v>
      </c>
      <c r="M220" s="21"/>
    </row>
    <row r="221" s="11" customFormat="1" spans="1:13">
      <c r="A221" s="11">
        <v>46</v>
      </c>
      <c r="B221" s="17"/>
      <c r="C221" s="17"/>
      <c r="D221" s="17"/>
      <c r="E221" s="17"/>
      <c r="F221" s="17"/>
      <c r="G221" s="17"/>
      <c r="H221" s="18" t="s">
        <v>473</v>
      </c>
      <c r="I221" s="18" t="s">
        <v>352</v>
      </c>
      <c r="J221" s="18">
        <v>1</v>
      </c>
      <c r="K221" s="20">
        <v>328</v>
      </c>
      <c r="L221" s="20">
        <f t="shared" si="3"/>
        <v>328</v>
      </c>
      <c r="M221" s="21"/>
    </row>
    <row r="222" s="11" customFormat="1" spans="1:14">
      <c r="A222" s="11">
        <v>47</v>
      </c>
      <c r="B222" s="17">
        <v>45</v>
      </c>
      <c r="C222" s="17" t="s">
        <v>170</v>
      </c>
      <c r="D222" s="17" t="s">
        <v>460</v>
      </c>
      <c r="E222" s="17" t="s">
        <v>167</v>
      </c>
      <c r="F222" s="17" t="s">
        <v>577</v>
      </c>
      <c r="G222" s="17" t="s">
        <v>576</v>
      </c>
      <c r="H222" s="18" t="s">
        <v>464</v>
      </c>
      <c r="I222" s="18" t="s">
        <v>352</v>
      </c>
      <c r="J222" s="18">
        <v>1</v>
      </c>
      <c r="K222" s="20">
        <v>1180</v>
      </c>
      <c r="L222" s="20">
        <f t="shared" si="3"/>
        <v>1180</v>
      </c>
      <c r="M222" s="21">
        <f>SUMIF(A:A,A222,L:L)</f>
        <v>4600</v>
      </c>
      <c r="N222" s="11" t="s">
        <v>486</v>
      </c>
    </row>
    <row r="223" s="11" customFormat="1" spans="1:13">
      <c r="A223" s="11">
        <v>47</v>
      </c>
      <c r="B223" s="17"/>
      <c r="C223" s="17"/>
      <c r="D223" s="17"/>
      <c r="E223" s="17"/>
      <c r="F223" s="17"/>
      <c r="G223" s="17"/>
      <c r="H223" s="18" t="s">
        <v>387</v>
      </c>
      <c r="I223" s="18" t="s">
        <v>352</v>
      </c>
      <c r="J223" s="18">
        <v>1</v>
      </c>
      <c r="K223" s="20">
        <v>90</v>
      </c>
      <c r="L223" s="20">
        <f t="shared" si="3"/>
        <v>90</v>
      </c>
      <c r="M223" s="21"/>
    </row>
    <row r="224" s="11" customFormat="1" spans="1:13">
      <c r="A224" s="11">
        <v>47</v>
      </c>
      <c r="B224" s="17"/>
      <c r="C224" s="17"/>
      <c r="D224" s="17"/>
      <c r="E224" s="17"/>
      <c r="F224" s="17"/>
      <c r="G224" s="17"/>
      <c r="H224" s="18" t="s">
        <v>357</v>
      </c>
      <c r="I224" s="18" t="s">
        <v>352</v>
      </c>
      <c r="J224" s="18">
        <v>1</v>
      </c>
      <c r="K224" s="20">
        <v>1800</v>
      </c>
      <c r="L224" s="20">
        <f t="shared" si="3"/>
        <v>1800</v>
      </c>
      <c r="M224" s="21"/>
    </row>
    <row r="225" s="11" customFormat="1" spans="1:13">
      <c r="A225" s="11">
        <v>47</v>
      </c>
      <c r="B225" s="17"/>
      <c r="C225" s="17"/>
      <c r="D225" s="17"/>
      <c r="E225" s="17"/>
      <c r="F225" s="17"/>
      <c r="G225" s="17"/>
      <c r="H225" s="18" t="s">
        <v>390</v>
      </c>
      <c r="I225" s="18" t="s">
        <v>352</v>
      </c>
      <c r="J225" s="18">
        <v>1</v>
      </c>
      <c r="K225" s="20">
        <v>1180</v>
      </c>
      <c r="L225" s="20">
        <f t="shared" si="3"/>
        <v>1180</v>
      </c>
      <c r="M225" s="21"/>
    </row>
    <row r="226" s="11" customFormat="1" spans="1:13">
      <c r="A226" s="11">
        <v>47</v>
      </c>
      <c r="B226" s="17"/>
      <c r="C226" s="17"/>
      <c r="D226" s="17"/>
      <c r="E226" s="17"/>
      <c r="F226" s="17"/>
      <c r="G226" s="17"/>
      <c r="H226" s="18" t="s">
        <v>392</v>
      </c>
      <c r="I226" s="18" t="s">
        <v>425</v>
      </c>
      <c r="J226" s="18">
        <v>1</v>
      </c>
      <c r="K226" s="20">
        <v>50</v>
      </c>
      <c r="L226" s="20">
        <f t="shared" si="3"/>
        <v>50</v>
      </c>
      <c r="M226" s="21"/>
    </row>
    <row r="227" s="11" customFormat="1" spans="1:13">
      <c r="A227" s="11">
        <v>47</v>
      </c>
      <c r="B227" s="17"/>
      <c r="C227" s="17"/>
      <c r="D227" s="17"/>
      <c r="E227" s="17"/>
      <c r="F227" s="17"/>
      <c r="G227" s="17"/>
      <c r="H227" s="18" t="s">
        <v>358</v>
      </c>
      <c r="I227" s="18" t="s">
        <v>478</v>
      </c>
      <c r="J227" s="18">
        <v>1</v>
      </c>
      <c r="K227" s="20">
        <v>300</v>
      </c>
      <c r="L227" s="20">
        <f t="shared" si="3"/>
        <v>300</v>
      </c>
      <c r="M227" s="21"/>
    </row>
    <row r="228" s="11" customFormat="1" spans="1:14">
      <c r="A228" s="11">
        <v>48</v>
      </c>
      <c r="B228" s="17">
        <v>46</v>
      </c>
      <c r="C228" s="17" t="s">
        <v>171</v>
      </c>
      <c r="D228" s="17" t="s">
        <v>460</v>
      </c>
      <c r="E228" s="17" t="s">
        <v>167</v>
      </c>
      <c r="F228" s="17" t="s">
        <v>578</v>
      </c>
      <c r="G228" s="17" t="s">
        <v>579</v>
      </c>
      <c r="H228" s="18" t="s">
        <v>476</v>
      </c>
      <c r="I228" s="18" t="s">
        <v>352</v>
      </c>
      <c r="J228" s="18">
        <v>1</v>
      </c>
      <c r="K228" s="20">
        <v>180</v>
      </c>
      <c r="L228" s="20">
        <f t="shared" si="3"/>
        <v>180</v>
      </c>
      <c r="M228" s="21">
        <f>SUMIF(A:A,A228,L:L)</f>
        <v>3210</v>
      </c>
      <c r="N228" s="11" t="s">
        <v>477</v>
      </c>
    </row>
    <row r="229" s="11" customFormat="1" spans="1:13">
      <c r="A229" s="11">
        <v>48</v>
      </c>
      <c r="B229" s="17"/>
      <c r="C229" s="17"/>
      <c r="D229" s="17"/>
      <c r="E229" s="17"/>
      <c r="F229" s="17"/>
      <c r="G229" s="17"/>
      <c r="H229" s="18" t="s">
        <v>501</v>
      </c>
      <c r="I229" s="18" t="s">
        <v>352</v>
      </c>
      <c r="J229" s="18">
        <v>1</v>
      </c>
      <c r="K229" s="20">
        <v>980</v>
      </c>
      <c r="L229" s="20">
        <f t="shared" si="3"/>
        <v>980</v>
      </c>
      <c r="M229" s="21"/>
    </row>
    <row r="230" s="11" customFormat="1" spans="1:13">
      <c r="A230" s="11">
        <v>48</v>
      </c>
      <c r="B230" s="17"/>
      <c r="C230" s="17"/>
      <c r="D230" s="17"/>
      <c r="E230" s="17"/>
      <c r="F230" s="17"/>
      <c r="G230" s="17"/>
      <c r="H230" s="18" t="s">
        <v>359</v>
      </c>
      <c r="I230" s="18" t="s">
        <v>352</v>
      </c>
      <c r="J230" s="18">
        <v>1</v>
      </c>
      <c r="K230" s="20">
        <v>380</v>
      </c>
      <c r="L230" s="20">
        <f t="shared" si="3"/>
        <v>380</v>
      </c>
      <c r="M230" s="21"/>
    </row>
    <row r="231" s="11" customFormat="1" spans="1:13">
      <c r="A231" s="11">
        <v>48</v>
      </c>
      <c r="B231" s="17"/>
      <c r="C231" s="17"/>
      <c r="D231" s="17"/>
      <c r="E231" s="17"/>
      <c r="F231" s="17"/>
      <c r="G231" s="17"/>
      <c r="H231" s="18" t="s">
        <v>356</v>
      </c>
      <c r="I231" s="18" t="s">
        <v>352</v>
      </c>
      <c r="J231" s="18">
        <v>1</v>
      </c>
      <c r="K231" s="20">
        <v>40</v>
      </c>
      <c r="L231" s="20">
        <f t="shared" si="3"/>
        <v>40</v>
      </c>
      <c r="M231" s="21"/>
    </row>
    <row r="232" s="11" customFormat="1" spans="1:13">
      <c r="A232" s="11">
        <v>48</v>
      </c>
      <c r="B232" s="17"/>
      <c r="C232" s="17"/>
      <c r="D232" s="17"/>
      <c r="E232" s="17"/>
      <c r="F232" s="17"/>
      <c r="G232" s="17"/>
      <c r="H232" s="18" t="s">
        <v>472</v>
      </c>
      <c r="I232" s="18" t="s">
        <v>352</v>
      </c>
      <c r="J232" s="18">
        <v>1</v>
      </c>
      <c r="K232" s="20">
        <v>310</v>
      </c>
      <c r="L232" s="20">
        <f t="shared" si="3"/>
        <v>310</v>
      </c>
      <c r="M232" s="21"/>
    </row>
    <row r="233" s="11" customFormat="1" spans="1:13">
      <c r="A233" s="11">
        <v>48</v>
      </c>
      <c r="B233" s="17"/>
      <c r="C233" s="17"/>
      <c r="D233" s="17"/>
      <c r="E233" s="17"/>
      <c r="F233" s="17"/>
      <c r="G233" s="17"/>
      <c r="H233" s="18" t="s">
        <v>384</v>
      </c>
      <c r="I233" s="18" t="s">
        <v>494</v>
      </c>
      <c r="J233" s="18">
        <v>1</v>
      </c>
      <c r="K233" s="20">
        <v>560</v>
      </c>
      <c r="L233" s="20">
        <f t="shared" si="3"/>
        <v>560</v>
      </c>
      <c r="M233" s="21"/>
    </row>
    <row r="234" s="11" customFormat="1" spans="1:13">
      <c r="A234" s="11">
        <v>48</v>
      </c>
      <c r="B234" s="17"/>
      <c r="C234" s="17"/>
      <c r="D234" s="17"/>
      <c r="E234" s="17"/>
      <c r="F234" s="17"/>
      <c r="G234" s="17"/>
      <c r="H234" s="18" t="s">
        <v>362</v>
      </c>
      <c r="I234" s="18" t="s">
        <v>352</v>
      </c>
      <c r="J234" s="18">
        <v>2</v>
      </c>
      <c r="K234" s="20">
        <v>380</v>
      </c>
      <c r="L234" s="20">
        <f t="shared" si="3"/>
        <v>760</v>
      </c>
      <c r="M234" s="21"/>
    </row>
    <row r="235" s="11" customFormat="1" spans="1:14">
      <c r="A235" s="11">
        <v>49</v>
      </c>
      <c r="B235" s="17">
        <v>47</v>
      </c>
      <c r="C235" s="17" t="s">
        <v>172</v>
      </c>
      <c r="D235" s="17" t="s">
        <v>460</v>
      </c>
      <c r="E235" s="17" t="s">
        <v>167</v>
      </c>
      <c r="F235" s="17" t="s">
        <v>580</v>
      </c>
      <c r="G235" s="17" t="s">
        <v>581</v>
      </c>
      <c r="H235" s="18" t="s">
        <v>373</v>
      </c>
      <c r="I235" s="18" t="s">
        <v>364</v>
      </c>
      <c r="J235" s="18">
        <v>1.6</v>
      </c>
      <c r="K235" s="20">
        <v>1098</v>
      </c>
      <c r="L235" s="20">
        <f t="shared" si="3"/>
        <v>1756.8</v>
      </c>
      <c r="M235" s="21">
        <f>SUMIF(A:A,A235,L:L)</f>
        <v>3306.8</v>
      </c>
      <c r="N235" s="11" t="s">
        <v>481</v>
      </c>
    </row>
    <row r="236" s="11" customFormat="1" spans="1:13">
      <c r="A236" s="11">
        <v>49</v>
      </c>
      <c r="B236" s="17"/>
      <c r="C236" s="17"/>
      <c r="D236" s="17"/>
      <c r="E236" s="17"/>
      <c r="F236" s="17"/>
      <c r="G236" s="17"/>
      <c r="H236" s="18" t="s">
        <v>464</v>
      </c>
      <c r="I236" s="18" t="s">
        <v>352</v>
      </c>
      <c r="J236" s="18">
        <v>1</v>
      </c>
      <c r="K236" s="20">
        <v>1180</v>
      </c>
      <c r="L236" s="20">
        <f t="shared" si="3"/>
        <v>1180</v>
      </c>
      <c r="M236" s="21"/>
    </row>
    <row r="237" s="11" customFormat="1" spans="1:13">
      <c r="A237" s="11">
        <v>49</v>
      </c>
      <c r="B237" s="17"/>
      <c r="C237" s="17"/>
      <c r="D237" s="17"/>
      <c r="E237" s="17"/>
      <c r="F237" s="17"/>
      <c r="G237" s="17"/>
      <c r="H237" s="18" t="s">
        <v>392</v>
      </c>
      <c r="I237" s="18" t="s">
        <v>425</v>
      </c>
      <c r="J237" s="18">
        <v>1</v>
      </c>
      <c r="K237" s="20">
        <v>50</v>
      </c>
      <c r="L237" s="20">
        <f t="shared" si="3"/>
        <v>50</v>
      </c>
      <c r="M237" s="21"/>
    </row>
    <row r="238" s="11" customFormat="1" spans="1:13">
      <c r="A238" s="11">
        <v>49</v>
      </c>
      <c r="B238" s="17"/>
      <c r="C238" s="17"/>
      <c r="D238" s="17"/>
      <c r="E238" s="17"/>
      <c r="F238" s="17"/>
      <c r="G238" s="17"/>
      <c r="H238" s="18" t="s">
        <v>582</v>
      </c>
      <c r="I238" s="18" t="s">
        <v>352</v>
      </c>
      <c r="J238" s="18">
        <v>1</v>
      </c>
      <c r="K238" s="20">
        <v>320</v>
      </c>
      <c r="L238" s="20">
        <f t="shared" si="3"/>
        <v>320</v>
      </c>
      <c r="M238" s="21"/>
    </row>
    <row r="239" s="11" customFormat="1" spans="1:14">
      <c r="A239" s="11">
        <v>50</v>
      </c>
      <c r="B239" s="17">
        <v>48</v>
      </c>
      <c r="C239" s="17" t="s">
        <v>55</v>
      </c>
      <c r="D239" s="17" t="s">
        <v>460</v>
      </c>
      <c r="E239" s="17" t="s">
        <v>54</v>
      </c>
      <c r="F239" s="17" t="s">
        <v>583</v>
      </c>
      <c r="G239" s="17" t="s">
        <v>584</v>
      </c>
      <c r="H239" s="18" t="s">
        <v>373</v>
      </c>
      <c r="I239" s="18" t="s">
        <v>364</v>
      </c>
      <c r="J239" s="18">
        <v>2</v>
      </c>
      <c r="K239" s="20">
        <v>1098</v>
      </c>
      <c r="L239" s="20">
        <f t="shared" si="3"/>
        <v>2196</v>
      </c>
      <c r="M239" s="21">
        <f>SUMIF(A:A,A239,L:L)</f>
        <v>3686</v>
      </c>
      <c r="N239" s="11" t="s">
        <v>486</v>
      </c>
    </row>
    <row r="240" s="11" customFormat="1" spans="1:13">
      <c r="A240" s="11">
        <v>50</v>
      </c>
      <c r="B240" s="17"/>
      <c r="C240" s="17"/>
      <c r="D240" s="17"/>
      <c r="E240" s="17"/>
      <c r="F240" s="17"/>
      <c r="G240" s="17"/>
      <c r="H240" s="18" t="s">
        <v>390</v>
      </c>
      <c r="I240" s="18" t="s">
        <v>352</v>
      </c>
      <c r="J240" s="18">
        <v>1</v>
      </c>
      <c r="K240" s="20">
        <v>1180</v>
      </c>
      <c r="L240" s="20">
        <f t="shared" si="3"/>
        <v>1180</v>
      </c>
      <c r="M240" s="21"/>
    </row>
    <row r="241" s="11" customFormat="1" spans="1:13">
      <c r="A241" s="11">
        <v>50</v>
      </c>
      <c r="B241" s="17"/>
      <c r="C241" s="17"/>
      <c r="D241" s="17"/>
      <c r="E241" s="17"/>
      <c r="F241" s="17"/>
      <c r="G241" s="17"/>
      <c r="H241" s="18" t="s">
        <v>472</v>
      </c>
      <c r="I241" s="18" t="s">
        <v>352</v>
      </c>
      <c r="J241" s="18">
        <v>1</v>
      </c>
      <c r="K241" s="20">
        <v>310</v>
      </c>
      <c r="L241" s="20">
        <f t="shared" si="3"/>
        <v>310</v>
      </c>
      <c r="M241" s="21"/>
    </row>
    <row r="242" s="11" customFormat="1" spans="1:14">
      <c r="A242" s="11">
        <v>51</v>
      </c>
      <c r="B242" s="17">
        <v>49</v>
      </c>
      <c r="C242" s="17" t="s">
        <v>56</v>
      </c>
      <c r="D242" s="17" t="s">
        <v>460</v>
      </c>
      <c r="E242" s="17" t="s">
        <v>54</v>
      </c>
      <c r="F242" s="17" t="s">
        <v>585</v>
      </c>
      <c r="G242" s="17" t="s">
        <v>586</v>
      </c>
      <c r="H242" s="18" t="s">
        <v>357</v>
      </c>
      <c r="I242" s="18" t="s">
        <v>352</v>
      </c>
      <c r="J242" s="18">
        <v>1</v>
      </c>
      <c r="K242" s="20">
        <v>1800</v>
      </c>
      <c r="L242" s="20">
        <f t="shared" si="3"/>
        <v>1800</v>
      </c>
      <c r="M242" s="21">
        <f>SUMIF(A:A,A242,L:L)</f>
        <v>3670</v>
      </c>
      <c r="N242" s="11" t="s">
        <v>477</v>
      </c>
    </row>
    <row r="243" s="11" customFormat="1" spans="1:13">
      <c r="A243" s="11">
        <v>51</v>
      </c>
      <c r="B243" s="17"/>
      <c r="C243" s="17"/>
      <c r="D243" s="17"/>
      <c r="E243" s="17"/>
      <c r="F243" s="17"/>
      <c r="G243" s="17"/>
      <c r="H243" s="18" t="s">
        <v>358</v>
      </c>
      <c r="I243" s="18" t="s">
        <v>478</v>
      </c>
      <c r="J243" s="18">
        <v>1</v>
      </c>
      <c r="K243" s="20">
        <v>300</v>
      </c>
      <c r="L243" s="20">
        <f t="shared" si="3"/>
        <v>300</v>
      </c>
      <c r="M243" s="21"/>
    </row>
    <row r="244" s="11" customFormat="1" spans="1:13">
      <c r="A244" s="11">
        <v>51</v>
      </c>
      <c r="B244" s="17"/>
      <c r="C244" s="17"/>
      <c r="D244" s="17"/>
      <c r="E244" s="17"/>
      <c r="F244" s="17"/>
      <c r="G244" s="17"/>
      <c r="H244" s="18" t="s">
        <v>547</v>
      </c>
      <c r="I244" s="18" t="s">
        <v>352</v>
      </c>
      <c r="J244" s="18">
        <v>1</v>
      </c>
      <c r="K244" s="20">
        <v>680</v>
      </c>
      <c r="L244" s="20">
        <f t="shared" si="3"/>
        <v>680</v>
      </c>
      <c r="M244" s="21"/>
    </row>
    <row r="245" s="11" customFormat="1" spans="1:13">
      <c r="A245" s="11">
        <v>51</v>
      </c>
      <c r="B245" s="17"/>
      <c r="C245" s="17"/>
      <c r="D245" s="17"/>
      <c r="E245" s="17"/>
      <c r="F245" s="17"/>
      <c r="G245" s="17"/>
      <c r="H245" s="18" t="s">
        <v>387</v>
      </c>
      <c r="I245" s="18" t="s">
        <v>352</v>
      </c>
      <c r="J245" s="18">
        <v>1</v>
      </c>
      <c r="K245" s="20">
        <v>90</v>
      </c>
      <c r="L245" s="20">
        <f t="shared" si="3"/>
        <v>90</v>
      </c>
      <c r="M245" s="21"/>
    </row>
    <row r="246" s="11" customFormat="1" spans="1:13">
      <c r="A246" s="11">
        <v>51</v>
      </c>
      <c r="B246" s="17"/>
      <c r="C246" s="17"/>
      <c r="D246" s="17"/>
      <c r="E246" s="17"/>
      <c r="F246" s="17"/>
      <c r="G246" s="17"/>
      <c r="H246" s="18" t="s">
        <v>362</v>
      </c>
      <c r="I246" s="18" t="s">
        <v>352</v>
      </c>
      <c r="J246" s="18">
        <v>2</v>
      </c>
      <c r="K246" s="20">
        <v>380</v>
      </c>
      <c r="L246" s="20">
        <f t="shared" si="3"/>
        <v>760</v>
      </c>
      <c r="M246" s="21"/>
    </row>
    <row r="247" s="11" customFormat="1" spans="1:13">
      <c r="A247" s="11">
        <v>51</v>
      </c>
      <c r="B247" s="17"/>
      <c r="C247" s="17"/>
      <c r="D247" s="17"/>
      <c r="E247" s="17"/>
      <c r="F247" s="17"/>
      <c r="G247" s="17"/>
      <c r="H247" s="18" t="s">
        <v>356</v>
      </c>
      <c r="I247" s="18" t="s">
        <v>352</v>
      </c>
      <c r="J247" s="18">
        <v>1</v>
      </c>
      <c r="K247" s="20">
        <v>40</v>
      </c>
      <c r="L247" s="20">
        <f t="shared" si="3"/>
        <v>40</v>
      </c>
      <c r="M247" s="21"/>
    </row>
    <row r="248" s="11" customFormat="1" spans="1:13">
      <c r="A248" s="11" t="s">
        <v>449</v>
      </c>
      <c r="B248" s="18" t="s">
        <v>449</v>
      </c>
      <c r="C248" s="23">
        <f>SUM(L3:L247)</f>
        <v>173278.4</v>
      </c>
      <c r="D248" s="24"/>
      <c r="E248" s="24"/>
      <c r="F248" s="24"/>
      <c r="G248" s="24"/>
      <c r="H248" s="24"/>
      <c r="I248" s="24"/>
      <c r="J248" s="24"/>
      <c r="K248" s="24"/>
      <c r="L248" s="24"/>
      <c r="M248" s="25"/>
    </row>
  </sheetData>
  <mergeCells count="345">
    <mergeCell ref="B1:M1"/>
    <mergeCell ref="C248:M248"/>
    <mergeCell ref="B3:B5"/>
    <mergeCell ref="B6:B13"/>
    <mergeCell ref="B14:B20"/>
    <mergeCell ref="B21:B26"/>
    <mergeCell ref="B27:B31"/>
    <mergeCell ref="B32:B35"/>
    <mergeCell ref="B36:B40"/>
    <mergeCell ref="B41:B44"/>
    <mergeCell ref="B45:B47"/>
    <mergeCell ref="B48:B53"/>
    <mergeCell ref="B54:B57"/>
    <mergeCell ref="B58:B62"/>
    <mergeCell ref="B63:B68"/>
    <mergeCell ref="B69:B74"/>
    <mergeCell ref="B75:B80"/>
    <mergeCell ref="B81:B88"/>
    <mergeCell ref="B89:B94"/>
    <mergeCell ref="B95:B103"/>
    <mergeCell ref="B104:B108"/>
    <mergeCell ref="B109:B111"/>
    <mergeCell ref="B112:B117"/>
    <mergeCell ref="B118:B121"/>
    <mergeCell ref="B122:B125"/>
    <mergeCell ref="B126:B130"/>
    <mergeCell ref="B131:B134"/>
    <mergeCell ref="B135:B137"/>
    <mergeCell ref="B138:B140"/>
    <mergeCell ref="B141:B148"/>
    <mergeCell ref="B149:B154"/>
    <mergeCell ref="B155:B156"/>
    <mergeCell ref="B157:B160"/>
    <mergeCell ref="B161:B163"/>
    <mergeCell ref="B164:B167"/>
    <mergeCell ref="B168:B170"/>
    <mergeCell ref="B171:B174"/>
    <mergeCell ref="B175:B181"/>
    <mergeCell ref="B182:B187"/>
    <mergeCell ref="B188:B190"/>
    <mergeCell ref="B191:B195"/>
    <mergeCell ref="B196:B203"/>
    <mergeCell ref="B204:B207"/>
    <mergeCell ref="B208:B212"/>
    <mergeCell ref="B213:B217"/>
    <mergeCell ref="B218:B221"/>
    <mergeCell ref="B222:B227"/>
    <mergeCell ref="B228:B234"/>
    <mergeCell ref="B235:B238"/>
    <mergeCell ref="B239:B241"/>
    <mergeCell ref="B242:B247"/>
    <mergeCell ref="C3:C5"/>
    <mergeCell ref="C6:C13"/>
    <mergeCell ref="C14:C20"/>
    <mergeCell ref="C21:C26"/>
    <mergeCell ref="C27:C31"/>
    <mergeCell ref="C32:C35"/>
    <mergeCell ref="C36:C40"/>
    <mergeCell ref="C41:C44"/>
    <mergeCell ref="C45:C47"/>
    <mergeCell ref="C48:C53"/>
    <mergeCell ref="C54:C57"/>
    <mergeCell ref="C58:C62"/>
    <mergeCell ref="C63:C68"/>
    <mergeCell ref="C69:C74"/>
    <mergeCell ref="C75:C80"/>
    <mergeCell ref="C81:C88"/>
    <mergeCell ref="C89:C94"/>
    <mergeCell ref="C95:C103"/>
    <mergeCell ref="C104:C108"/>
    <mergeCell ref="C109:C111"/>
    <mergeCell ref="C112:C117"/>
    <mergeCell ref="C118:C121"/>
    <mergeCell ref="C122:C125"/>
    <mergeCell ref="C126:C130"/>
    <mergeCell ref="C131:C134"/>
    <mergeCell ref="C135:C137"/>
    <mergeCell ref="C138:C140"/>
    <mergeCell ref="C141:C148"/>
    <mergeCell ref="C149:C154"/>
    <mergeCell ref="C155:C156"/>
    <mergeCell ref="C157:C160"/>
    <mergeCell ref="C161:C163"/>
    <mergeCell ref="C164:C167"/>
    <mergeCell ref="C168:C170"/>
    <mergeCell ref="C171:C174"/>
    <mergeCell ref="C175:C181"/>
    <mergeCell ref="C182:C187"/>
    <mergeCell ref="C188:C190"/>
    <mergeCell ref="C191:C195"/>
    <mergeCell ref="C196:C203"/>
    <mergeCell ref="C204:C207"/>
    <mergeCell ref="C208:C212"/>
    <mergeCell ref="C213:C217"/>
    <mergeCell ref="C218:C221"/>
    <mergeCell ref="C222:C227"/>
    <mergeCell ref="C228:C234"/>
    <mergeCell ref="C235:C238"/>
    <mergeCell ref="C239:C241"/>
    <mergeCell ref="C242:C247"/>
    <mergeCell ref="D3:D5"/>
    <mergeCell ref="D6:D13"/>
    <mergeCell ref="D14:D20"/>
    <mergeCell ref="D21:D26"/>
    <mergeCell ref="D27:D31"/>
    <mergeCell ref="D32:D35"/>
    <mergeCell ref="D36:D40"/>
    <mergeCell ref="D41:D44"/>
    <mergeCell ref="D45:D47"/>
    <mergeCell ref="D48:D53"/>
    <mergeCell ref="D54:D57"/>
    <mergeCell ref="D58:D62"/>
    <mergeCell ref="D63:D68"/>
    <mergeCell ref="D69:D74"/>
    <mergeCell ref="D75:D80"/>
    <mergeCell ref="D81:D88"/>
    <mergeCell ref="D89:D94"/>
    <mergeCell ref="D95:D103"/>
    <mergeCell ref="D104:D108"/>
    <mergeCell ref="D109:D111"/>
    <mergeCell ref="D112:D117"/>
    <mergeCell ref="D118:D121"/>
    <mergeCell ref="D122:D125"/>
    <mergeCell ref="D126:D130"/>
    <mergeCell ref="D131:D134"/>
    <mergeCell ref="D135:D137"/>
    <mergeCell ref="D138:D140"/>
    <mergeCell ref="D141:D148"/>
    <mergeCell ref="D149:D154"/>
    <mergeCell ref="D155:D156"/>
    <mergeCell ref="D157:D160"/>
    <mergeCell ref="D161:D163"/>
    <mergeCell ref="D164:D167"/>
    <mergeCell ref="D168:D170"/>
    <mergeCell ref="D171:D174"/>
    <mergeCell ref="D175:D181"/>
    <mergeCell ref="D182:D187"/>
    <mergeCell ref="D188:D190"/>
    <mergeCell ref="D191:D195"/>
    <mergeCell ref="D196:D203"/>
    <mergeCell ref="D204:D207"/>
    <mergeCell ref="D208:D212"/>
    <mergeCell ref="D213:D217"/>
    <mergeCell ref="D218:D221"/>
    <mergeCell ref="D222:D227"/>
    <mergeCell ref="D228:D234"/>
    <mergeCell ref="D235:D238"/>
    <mergeCell ref="D239:D241"/>
    <mergeCell ref="D242:D247"/>
    <mergeCell ref="E3:E5"/>
    <mergeCell ref="E6:E13"/>
    <mergeCell ref="E14:E20"/>
    <mergeCell ref="E21:E26"/>
    <mergeCell ref="E27:E31"/>
    <mergeCell ref="E32:E35"/>
    <mergeCell ref="E36:E40"/>
    <mergeCell ref="E41:E44"/>
    <mergeCell ref="E45:E47"/>
    <mergeCell ref="E48:E53"/>
    <mergeCell ref="E54:E57"/>
    <mergeCell ref="E58:E62"/>
    <mergeCell ref="E63:E68"/>
    <mergeCell ref="E69:E74"/>
    <mergeCell ref="E75:E80"/>
    <mergeCell ref="E81:E88"/>
    <mergeCell ref="E89:E94"/>
    <mergeCell ref="E95:E103"/>
    <mergeCell ref="E104:E108"/>
    <mergeCell ref="E109:E111"/>
    <mergeCell ref="E112:E117"/>
    <mergeCell ref="E118:E121"/>
    <mergeCell ref="E122:E125"/>
    <mergeCell ref="E126:E130"/>
    <mergeCell ref="E131:E134"/>
    <mergeCell ref="E135:E137"/>
    <mergeCell ref="E138:E140"/>
    <mergeCell ref="E141:E148"/>
    <mergeCell ref="E149:E154"/>
    <mergeCell ref="E155:E156"/>
    <mergeCell ref="E157:E160"/>
    <mergeCell ref="E161:E163"/>
    <mergeCell ref="E164:E167"/>
    <mergeCell ref="E168:E170"/>
    <mergeCell ref="E171:E174"/>
    <mergeCell ref="E175:E181"/>
    <mergeCell ref="E182:E187"/>
    <mergeCell ref="E188:E190"/>
    <mergeCell ref="E191:E195"/>
    <mergeCell ref="E196:E203"/>
    <mergeCell ref="E204:E207"/>
    <mergeCell ref="E208:E212"/>
    <mergeCell ref="E213:E217"/>
    <mergeCell ref="E218:E221"/>
    <mergeCell ref="E222:E227"/>
    <mergeCell ref="E228:E234"/>
    <mergeCell ref="E235:E238"/>
    <mergeCell ref="E239:E241"/>
    <mergeCell ref="E242:E247"/>
    <mergeCell ref="F3:F5"/>
    <mergeCell ref="F6:F13"/>
    <mergeCell ref="F14:F20"/>
    <mergeCell ref="F21:F26"/>
    <mergeCell ref="F27:F31"/>
    <mergeCell ref="F32:F35"/>
    <mergeCell ref="F36:F40"/>
    <mergeCell ref="F41:F44"/>
    <mergeCell ref="F45:F47"/>
    <mergeCell ref="F48:F53"/>
    <mergeCell ref="F54:F57"/>
    <mergeCell ref="F58:F62"/>
    <mergeCell ref="F63:F68"/>
    <mergeCell ref="F69:F74"/>
    <mergeCell ref="F75:F80"/>
    <mergeCell ref="F81:F88"/>
    <mergeCell ref="F89:F94"/>
    <mergeCell ref="F95:F103"/>
    <mergeCell ref="F104:F108"/>
    <mergeCell ref="F109:F111"/>
    <mergeCell ref="F112:F117"/>
    <mergeCell ref="F118:F121"/>
    <mergeCell ref="F122:F125"/>
    <mergeCell ref="F126:F130"/>
    <mergeCell ref="F131:F134"/>
    <mergeCell ref="F135:F137"/>
    <mergeCell ref="F138:F140"/>
    <mergeCell ref="F141:F148"/>
    <mergeCell ref="F149:F154"/>
    <mergeCell ref="F155:F156"/>
    <mergeCell ref="F157:F160"/>
    <mergeCell ref="F161:F163"/>
    <mergeCell ref="F164:F167"/>
    <mergeCell ref="F168:F170"/>
    <mergeCell ref="F171:F174"/>
    <mergeCell ref="F175:F181"/>
    <mergeCell ref="F182:F187"/>
    <mergeCell ref="F188:F190"/>
    <mergeCell ref="F191:F195"/>
    <mergeCell ref="F196:F203"/>
    <mergeCell ref="F204:F207"/>
    <mergeCell ref="F208:F212"/>
    <mergeCell ref="F213:F217"/>
    <mergeCell ref="F218:F221"/>
    <mergeCell ref="F222:F227"/>
    <mergeCell ref="F228:F234"/>
    <mergeCell ref="F235:F238"/>
    <mergeCell ref="F239:F241"/>
    <mergeCell ref="F242:F247"/>
    <mergeCell ref="G3:G5"/>
    <mergeCell ref="G6:G13"/>
    <mergeCell ref="G14:G20"/>
    <mergeCell ref="G21:G26"/>
    <mergeCell ref="G27:G31"/>
    <mergeCell ref="G32:G35"/>
    <mergeCell ref="G36:G40"/>
    <mergeCell ref="G41:G44"/>
    <mergeCell ref="G45:G47"/>
    <mergeCell ref="G48:G53"/>
    <mergeCell ref="G54:G57"/>
    <mergeCell ref="G58:G62"/>
    <mergeCell ref="G63:G68"/>
    <mergeCell ref="G69:G74"/>
    <mergeCell ref="G75:G80"/>
    <mergeCell ref="G81:G88"/>
    <mergeCell ref="G89:G94"/>
    <mergeCell ref="G95:G103"/>
    <mergeCell ref="G104:G108"/>
    <mergeCell ref="G109:G111"/>
    <mergeCell ref="G112:G117"/>
    <mergeCell ref="G118:G121"/>
    <mergeCell ref="G122:G125"/>
    <mergeCell ref="G126:G130"/>
    <mergeCell ref="G131:G134"/>
    <mergeCell ref="G135:G137"/>
    <mergeCell ref="G138:G140"/>
    <mergeCell ref="G141:G148"/>
    <mergeCell ref="G149:G154"/>
    <mergeCell ref="G155:G156"/>
    <mergeCell ref="G157:G160"/>
    <mergeCell ref="G161:G163"/>
    <mergeCell ref="G164:G167"/>
    <mergeCell ref="G168:G170"/>
    <mergeCell ref="G171:G174"/>
    <mergeCell ref="G175:G181"/>
    <mergeCell ref="G182:G187"/>
    <mergeCell ref="G188:G190"/>
    <mergeCell ref="G191:G195"/>
    <mergeCell ref="G196:G203"/>
    <mergeCell ref="G204:G207"/>
    <mergeCell ref="G208:G212"/>
    <mergeCell ref="G213:G217"/>
    <mergeCell ref="G218:G221"/>
    <mergeCell ref="G222:G227"/>
    <mergeCell ref="G228:G234"/>
    <mergeCell ref="G235:G238"/>
    <mergeCell ref="G239:G241"/>
    <mergeCell ref="G242:G247"/>
    <mergeCell ref="M3:M5"/>
    <mergeCell ref="M6:M13"/>
    <mergeCell ref="M14:M20"/>
    <mergeCell ref="M21:M26"/>
    <mergeCell ref="M27:M31"/>
    <mergeCell ref="M32:M35"/>
    <mergeCell ref="M36:M40"/>
    <mergeCell ref="M41:M44"/>
    <mergeCell ref="M45:M47"/>
    <mergeCell ref="M48:M53"/>
    <mergeCell ref="M54:M57"/>
    <mergeCell ref="M58:M62"/>
    <mergeCell ref="M63:M68"/>
    <mergeCell ref="M69:M74"/>
    <mergeCell ref="M75:M80"/>
    <mergeCell ref="M81:M88"/>
    <mergeCell ref="M89:M94"/>
    <mergeCell ref="M95:M103"/>
    <mergeCell ref="M104:M108"/>
    <mergeCell ref="M109:M111"/>
    <mergeCell ref="M112:M117"/>
    <mergeCell ref="M118:M121"/>
    <mergeCell ref="M122:M125"/>
    <mergeCell ref="M126:M130"/>
    <mergeCell ref="M131:M134"/>
    <mergeCell ref="M135:M137"/>
    <mergeCell ref="M138:M140"/>
    <mergeCell ref="M141:M148"/>
    <mergeCell ref="M149:M154"/>
    <mergeCell ref="M155:M156"/>
    <mergeCell ref="M157:M160"/>
    <mergeCell ref="M161:M163"/>
    <mergeCell ref="M164:M167"/>
    <mergeCell ref="M168:M170"/>
    <mergeCell ref="M171:M174"/>
    <mergeCell ref="M175:M181"/>
    <mergeCell ref="M182:M187"/>
    <mergeCell ref="M188:M190"/>
    <mergeCell ref="M191:M195"/>
    <mergeCell ref="M196:M203"/>
    <mergeCell ref="M204:M207"/>
    <mergeCell ref="M208:M212"/>
    <mergeCell ref="M213:M217"/>
    <mergeCell ref="M218:M221"/>
    <mergeCell ref="M222:M227"/>
    <mergeCell ref="M228:M234"/>
    <mergeCell ref="M235:M238"/>
    <mergeCell ref="M239:M241"/>
    <mergeCell ref="M242:M247"/>
  </mergeCells>
  <dataValidations count="1">
    <dataValidation type="list" allowBlank="1" showInputMessage="1" showErrorMessage="1" sqref="H3:H247">
      <formula1>INDIRECT(#REF!)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7"/>
  <sheetViews>
    <sheetView workbookViewId="0">
      <selection activeCell="G59" sqref="G59"/>
    </sheetView>
  </sheetViews>
  <sheetFormatPr defaultColWidth="9" defaultRowHeight="21" customHeight="1"/>
  <cols>
    <col min="1" max="1" width="7.625" style="3" customWidth="1"/>
    <col min="2" max="2" width="9" style="3"/>
    <col min="3" max="3" width="22" style="3" customWidth="1"/>
    <col min="4" max="4" width="9" style="3"/>
    <col min="5" max="5" width="25.875" style="3" customWidth="1"/>
    <col min="6" max="6" width="14" style="3"/>
    <col min="7" max="7" width="17.6333333333333" style="2" customWidth="1"/>
    <col min="8" max="8" width="13.2583333333333" style="2" customWidth="1"/>
    <col min="9" max="9" width="9.45833333333333" style="2" customWidth="1"/>
    <col min="10" max="16373" width="9" style="2"/>
    <col min="16374" max="16384" width="9" style="3"/>
  </cols>
  <sheetData>
    <row r="1" s="1" customFormat="1" ht="25" customHeight="1" spans="1:9">
      <c r="A1" s="4" t="s">
        <v>177</v>
      </c>
      <c r="B1" s="4" t="s">
        <v>178</v>
      </c>
      <c r="C1" s="4" t="s">
        <v>344</v>
      </c>
      <c r="D1" s="4" t="s">
        <v>587</v>
      </c>
      <c r="E1" s="4" t="s">
        <v>588</v>
      </c>
      <c r="F1" s="4" t="s">
        <v>589</v>
      </c>
      <c r="G1" s="5" t="s">
        <v>590</v>
      </c>
      <c r="H1" s="5" t="s">
        <v>346</v>
      </c>
      <c r="I1" s="5" t="s">
        <v>347</v>
      </c>
    </row>
    <row r="2" s="2" customFormat="1" ht="14.25" spans="1:9">
      <c r="A2" s="6">
        <v>1</v>
      </c>
      <c r="B2" s="6" t="s">
        <v>71</v>
      </c>
      <c r="C2" s="6" t="s">
        <v>591</v>
      </c>
      <c r="D2" s="6" t="s">
        <v>460</v>
      </c>
      <c r="E2" s="6" t="s">
        <v>592</v>
      </c>
      <c r="F2" s="6">
        <v>16562652833</v>
      </c>
      <c r="G2" s="6" t="s">
        <v>373</v>
      </c>
      <c r="H2" s="6" t="s">
        <v>364</v>
      </c>
      <c r="I2" s="6">
        <v>2</v>
      </c>
    </row>
    <row r="3" s="2" customFormat="1" ht="14.25" spans="1:9">
      <c r="A3" s="6"/>
      <c r="B3" s="6"/>
      <c r="C3" s="6"/>
      <c r="D3" s="6"/>
      <c r="E3" s="6"/>
      <c r="F3" s="6"/>
      <c r="G3" s="6" t="s">
        <v>464</v>
      </c>
      <c r="H3" s="6" t="s">
        <v>352</v>
      </c>
      <c r="I3" s="6">
        <v>1</v>
      </c>
    </row>
    <row r="4" s="2" customFormat="1" ht="14.25" spans="1:9">
      <c r="A4" s="6"/>
      <c r="B4" s="6"/>
      <c r="C4" s="6"/>
      <c r="D4" s="6"/>
      <c r="E4" s="6"/>
      <c r="F4" s="6"/>
      <c r="G4" s="6" t="s">
        <v>366</v>
      </c>
      <c r="H4" s="6" t="s">
        <v>352</v>
      </c>
      <c r="I4" s="6">
        <v>1</v>
      </c>
    </row>
    <row r="5" s="2" customFormat="1" ht="14.25" spans="1:9">
      <c r="A5" s="6"/>
      <c r="B5" s="6"/>
      <c r="C5" s="6"/>
      <c r="D5" s="6"/>
      <c r="E5" s="6"/>
      <c r="F5" s="6"/>
      <c r="G5" s="6" t="s">
        <v>367</v>
      </c>
      <c r="H5" s="6" t="s">
        <v>352</v>
      </c>
      <c r="I5" s="6">
        <v>1</v>
      </c>
    </row>
    <row r="6" s="2" customFormat="1" ht="14.25" spans="1:9">
      <c r="A6" s="6"/>
      <c r="B6" s="6"/>
      <c r="C6" s="6"/>
      <c r="D6" s="6"/>
      <c r="E6" s="6"/>
      <c r="F6" s="6"/>
      <c r="G6" s="6" t="s">
        <v>593</v>
      </c>
      <c r="H6" s="6" t="s">
        <v>352</v>
      </c>
      <c r="I6" s="6">
        <v>1</v>
      </c>
    </row>
    <row r="7" s="2" customFormat="1" ht="14.25" spans="1:9">
      <c r="A7" s="6">
        <v>2</v>
      </c>
      <c r="B7" s="6" t="s">
        <v>114</v>
      </c>
      <c r="C7" s="6" t="s">
        <v>594</v>
      </c>
      <c r="D7" s="6" t="s">
        <v>460</v>
      </c>
      <c r="E7" s="6" t="s">
        <v>595</v>
      </c>
      <c r="F7" s="6">
        <v>15670688192</v>
      </c>
      <c r="G7" s="6" t="s">
        <v>417</v>
      </c>
      <c r="H7" s="6" t="s">
        <v>364</v>
      </c>
      <c r="I7" s="6">
        <v>2.6</v>
      </c>
    </row>
    <row r="8" s="2" customFormat="1" ht="14.25" spans="1:9">
      <c r="A8" s="6"/>
      <c r="B8" s="6"/>
      <c r="C8" s="6"/>
      <c r="D8" s="6"/>
      <c r="E8" s="6"/>
      <c r="F8" s="6"/>
      <c r="G8" s="6" t="s">
        <v>472</v>
      </c>
      <c r="H8" s="6" t="s">
        <v>352</v>
      </c>
      <c r="I8" s="6">
        <v>1</v>
      </c>
    </row>
    <row r="9" s="2" customFormat="1" ht="14.25" spans="1:9">
      <c r="A9" s="6"/>
      <c r="B9" s="6"/>
      <c r="C9" s="6"/>
      <c r="D9" s="6"/>
      <c r="E9" s="6"/>
      <c r="F9" s="6"/>
      <c r="G9" s="6" t="s">
        <v>473</v>
      </c>
      <c r="H9" s="6" t="s">
        <v>352</v>
      </c>
      <c r="I9" s="6">
        <v>1</v>
      </c>
    </row>
    <row r="10" s="2" customFormat="1" ht="14.25" spans="1:9">
      <c r="A10" s="6"/>
      <c r="B10" s="6"/>
      <c r="C10" s="6"/>
      <c r="D10" s="6"/>
      <c r="E10" s="6"/>
      <c r="F10" s="6"/>
      <c r="G10" s="6" t="s">
        <v>465</v>
      </c>
      <c r="H10" s="6" t="s">
        <v>352</v>
      </c>
      <c r="I10" s="6">
        <v>1</v>
      </c>
    </row>
    <row r="11" s="2" customFormat="1" ht="14.25" spans="1:9">
      <c r="A11" s="6"/>
      <c r="B11" s="6"/>
      <c r="C11" s="6"/>
      <c r="D11" s="6"/>
      <c r="E11" s="6"/>
      <c r="F11" s="6"/>
      <c r="G11" s="6" t="s">
        <v>593</v>
      </c>
      <c r="H11" s="6" t="s">
        <v>352</v>
      </c>
      <c r="I11" s="6">
        <v>1</v>
      </c>
    </row>
    <row r="12" s="2" customFormat="1" ht="14.25" spans="1:9">
      <c r="A12" s="6">
        <v>3</v>
      </c>
      <c r="B12" s="6" t="s">
        <v>122</v>
      </c>
      <c r="C12" s="6" t="s">
        <v>596</v>
      </c>
      <c r="D12" s="6" t="s">
        <v>460</v>
      </c>
      <c r="E12" s="6" t="s">
        <v>597</v>
      </c>
      <c r="F12" s="6"/>
      <c r="G12" s="6" t="s">
        <v>472</v>
      </c>
      <c r="H12" s="6" t="s">
        <v>352</v>
      </c>
      <c r="I12" s="6">
        <v>1</v>
      </c>
    </row>
    <row r="13" s="2" customFormat="1" ht="14.25" spans="1:9">
      <c r="A13" s="6"/>
      <c r="B13" s="6"/>
      <c r="C13" s="6"/>
      <c r="D13" s="6"/>
      <c r="E13" s="6"/>
      <c r="F13" s="6"/>
      <c r="G13" s="6" t="s">
        <v>473</v>
      </c>
      <c r="H13" s="6" t="s">
        <v>352</v>
      </c>
      <c r="I13" s="6">
        <v>1</v>
      </c>
    </row>
    <row r="14" s="2" customFormat="1" ht="14.25" spans="1:9">
      <c r="A14" s="6"/>
      <c r="B14" s="6"/>
      <c r="C14" s="6"/>
      <c r="D14" s="6"/>
      <c r="E14" s="6"/>
      <c r="F14" s="6"/>
      <c r="G14" s="6" t="s">
        <v>465</v>
      </c>
      <c r="H14" s="6" t="s">
        <v>352</v>
      </c>
      <c r="I14" s="6">
        <v>1</v>
      </c>
    </row>
    <row r="15" s="2" customFormat="1" ht="14.25" spans="1:9">
      <c r="A15" s="6"/>
      <c r="B15" s="6"/>
      <c r="C15" s="6"/>
      <c r="D15" s="6"/>
      <c r="E15" s="6"/>
      <c r="F15" s="6"/>
      <c r="G15" s="6" t="s">
        <v>382</v>
      </c>
      <c r="H15" s="6" t="s">
        <v>352</v>
      </c>
      <c r="I15" s="6">
        <v>1</v>
      </c>
    </row>
    <row r="16" s="2" customFormat="1" ht="14.25" spans="1:9">
      <c r="A16" s="6"/>
      <c r="B16" s="6"/>
      <c r="C16" s="6"/>
      <c r="D16" s="6"/>
      <c r="E16" s="6"/>
      <c r="F16" s="6"/>
      <c r="G16" s="7" t="s">
        <v>383</v>
      </c>
      <c r="H16" s="6" t="s">
        <v>352</v>
      </c>
      <c r="I16" s="6">
        <v>1</v>
      </c>
    </row>
    <row r="17" s="2" customFormat="1" ht="14.25" spans="1:9">
      <c r="A17" s="6"/>
      <c r="B17" s="6"/>
      <c r="C17" s="6"/>
      <c r="D17" s="6"/>
      <c r="E17" s="6"/>
      <c r="F17" s="6"/>
      <c r="G17" s="6" t="s">
        <v>464</v>
      </c>
      <c r="H17" s="6" t="s">
        <v>352</v>
      </c>
      <c r="I17" s="6">
        <v>1</v>
      </c>
    </row>
    <row r="18" s="2" customFormat="1" ht="14.25" spans="1:9">
      <c r="A18" s="6"/>
      <c r="B18" s="6"/>
      <c r="C18" s="6"/>
      <c r="D18" s="6"/>
      <c r="E18" s="6"/>
      <c r="F18" s="6"/>
      <c r="G18" s="6" t="s">
        <v>593</v>
      </c>
      <c r="H18" s="6" t="s">
        <v>352</v>
      </c>
      <c r="I18" s="6">
        <v>1</v>
      </c>
    </row>
    <row r="19" s="2" customFormat="1" ht="14.25" spans="1:9">
      <c r="A19" s="6">
        <v>4</v>
      </c>
      <c r="B19" s="6" t="s">
        <v>130</v>
      </c>
      <c r="C19" s="6" t="s">
        <v>598</v>
      </c>
      <c r="D19" s="6" t="s">
        <v>460</v>
      </c>
      <c r="E19" s="6" t="s">
        <v>599</v>
      </c>
      <c r="F19" s="6"/>
      <c r="G19" s="6" t="s">
        <v>373</v>
      </c>
      <c r="H19" s="6" t="s">
        <v>364</v>
      </c>
      <c r="I19" s="6">
        <v>1.6</v>
      </c>
    </row>
    <row r="20" s="2" customFormat="1" ht="14.25" spans="1:9">
      <c r="A20" s="6"/>
      <c r="B20" s="6"/>
      <c r="C20" s="6"/>
      <c r="D20" s="6"/>
      <c r="E20" s="6"/>
      <c r="F20" s="6"/>
      <c r="G20" s="6" t="s">
        <v>357</v>
      </c>
      <c r="H20" s="6" t="s">
        <v>352</v>
      </c>
      <c r="I20" s="6">
        <v>1</v>
      </c>
    </row>
    <row r="21" s="2" customFormat="1" ht="14.25" spans="1:9">
      <c r="A21" s="6"/>
      <c r="B21" s="6"/>
      <c r="C21" s="6"/>
      <c r="D21" s="6"/>
      <c r="E21" s="6"/>
      <c r="F21" s="6"/>
      <c r="G21" s="6" t="s">
        <v>358</v>
      </c>
      <c r="H21" s="6" t="s">
        <v>478</v>
      </c>
      <c r="I21" s="6">
        <v>1</v>
      </c>
    </row>
    <row r="22" s="2" customFormat="1" ht="14.25" spans="1:9">
      <c r="A22" s="6"/>
      <c r="B22" s="6"/>
      <c r="C22" s="6"/>
      <c r="D22" s="6"/>
      <c r="E22" s="6"/>
      <c r="F22" s="6"/>
      <c r="G22" s="6" t="s">
        <v>392</v>
      </c>
      <c r="H22" s="6" t="s">
        <v>425</v>
      </c>
      <c r="I22" s="6">
        <v>1</v>
      </c>
    </row>
    <row r="23" s="2" customFormat="1" ht="14.25" spans="1:9">
      <c r="A23" s="6"/>
      <c r="B23" s="6"/>
      <c r="C23" s="6"/>
      <c r="D23" s="6"/>
      <c r="E23" s="6"/>
      <c r="F23" s="6"/>
      <c r="G23" s="6" t="s">
        <v>593</v>
      </c>
      <c r="H23" s="6" t="s">
        <v>352</v>
      </c>
      <c r="I23" s="6">
        <v>1</v>
      </c>
    </row>
    <row r="24" s="2" customFormat="1" ht="14.25" spans="1:9">
      <c r="A24" s="6">
        <v>5</v>
      </c>
      <c r="B24" s="6" t="s">
        <v>163</v>
      </c>
      <c r="C24" s="6" t="s">
        <v>600</v>
      </c>
      <c r="D24" s="6" t="s">
        <v>460</v>
      </c>
      <c r="E24" s="6" t="s">
        <v>601</v>
      </c>
      <c r="F24" s="6">
        <v>15037759718</v>
      </c>
      <c r="G24" s="6" t="s">
        <v>373</v>
      </c>
      <c r="H24" s="6" t="s">
        <v>364</v>
      </c>
      <c r="I24" s="6">
        <v>1.6</v>
      </c>
    </row>
    <row r="25" s="2" customFormat="1" ht="14.25" spans="1:9">
      <c r="A25" s="6"/>
      <c r="B25" s="6"/>
      <c r="C25" s="6"/>
      <c r="D25" s="6"/>
      <c r="E25" s="6"/>
      <c r="F25" s="6"/>
      <c r="G25" s="6" t="s">
        <v>472</v>
      </c>
      <c r="H25" s="6" t="s">
        <v>352</v>
      </c>
      <c r="I25" s="6">
        <v>1</v>
      </c>
    </row>
    <row r="26" s="2" customFormat="1" ht="14.25" spans="1:9">
      <c r="A26" s="6"/>
      <c r="B26" s="6"/>
      <c r="C26" s="6"/>
      <c r="D26" s="6"/>
      <c r="E26" s="6"/>
      <c r="F26" s="6"/>
      <c r="G26" s="6" t="s">
        <v>473</v>
      </c>
      <c r="H26" s="6" t="s">
        <v>352</v>
      </c>
      <c r="I26" s="6">
        <v>1</v>
      </c>
    </row>
    <row r="27" s="2" customFormat="1" ht="14.25" spans="1:9">
      <c r="A27" s="6"/>
      <c r="B27" s="6"/>
      <c r="C27" s="6"/>
      <c r="D27" s="6"/>
      <c r="E27" s="6"/>
      <c r="F27" s="6"/>
      <c r="G27" s="6" t="s">
        <v>465</v>
      </c>
      <c r="H27" s="6" t="s">
        <v>352</v>
      </c>
      <c r="I27" s="6">
        <v>1</v>
      </c>
    </row>
    <row r="28" s="2" customFormat="1" ht="14.25" spans="1:9">
      <c r="A28" s="6"/>
      <c r="B28" s="6"/>
      <c r="C28" s="6"/>
      <c r="D28" s="6"/>
      <c r="E28" s="6"/>
      <c r="F28" s="6"/>
      <c r="G28" s="7" t="s">
        <v>602</v>
      </c>
      <c r="H28" s="6" t="s">
        <v>352</v>
      </c>
      <c r="I28" s="6">
        <v>1</v>
      </c>
    </row>
    <row r="29" s="2" customFormat="1" ht="14.25" spans="1:9">
      <c r="A29" s="6"/>
      <c r="B29" s="6"/>
      <c r="C29" s="6"/>
      <c r="D29" s="6"/>
      <c r="E29" s="6"/>
      <c r="F29" s="6"/>
      <c r="G29" s="6" t="s">
        <v>593</v>
      </c>
      <c r="H29" s="6" t="s">
        <v>352</v>
      </c>
      <c r="I29" s="6">
        <v>1</v>
      </c>
    </row>
    <row r="30" s="2" customFormat="1" customHeight="1" spans="1:16384">
      <c r="A30" s="8">
        <v>6</v>
      </c>
      <c r="B30" s="9" t="s">
        <v>164</v>
      </c>
      <c r="C30" s="9" t="s">
        <v>603</v>
      </c>
      <c r="D30" s="9" t="s">
        <v>460</v>
      </c>
      <c r="E30" s="9" t="s">
        <v>157</v>
      </c>
      <c r="F30" s="9">
        <v>13623775251</v>
      </c>
      <c r="G30" s="9" t="s">
        <v>373</v>
      </c>
      <c r="H30" s="9" t="str">
        <f>VLOOKUP(G30,[1]参数!$B:$D,3,0)</f>
        <v>米</v>
      </c>
      <c r="I30" s="9">
        <v>2</v>
      </c>
      <c r="XET30" s="3"/>
      <c r="XEU30" s="3"/>
      <c r="XEV30" s="3"/>
      <c r="XEW30" s="3"/>
      <c r="XEX30" s="3"/>
      <c r="XEY30" s="3"/>
      <c r="XEZ30" s="3"/>
      <c r="XFA30" s="3"/>
      <c r="XFB30" s="3"/>
      <c r="XFC30" s="3"/>
      <c r="XFD30" s="3"/>
    </row>
    <row r="31" s="2" customFormat="1" customHeight="1" spans="1:16384">
      <c r="A31" s="8"/>
      <c r="B31" s="9"/>
      <c r="C31" s="9"/>
      <c r="D31" s="9"/>
      <c r="E31" s="9"/>
      <c r="F31" s="9"/>
      <c r="G31" s="9" t="s">
        <v>472</v>
      </c>
      <c r="H31" s="9" t="str">
        <f>VLOOKUP(G31,[1]参数!$B:$D,3,0)</f>
        <v>个</v>
      </c>
      <c r="I31" s="9">
        <v>1</v>
      </c>
      <c r="XET31" s="3"/>
      <c r="XEU31" s="3"/>
      <c r="XEV31" s="3"/>
      <c r="XEW31" s="3"/>
      <c r="XEX31" s="3"/>
      <c r="XEY31" s="3"/>
      <c r="XEZ31" s="3"/>
      <c r="XFA31" s="3"/>
      <c r="XFB31" s="3"/>
      <c r="XFC31" s="3"/>
      <c r="XFD31" s="3"/>
    </row>
    <row r="32" s="2" customFormat="1" customHeight="1" spans="1:16384">
      <c r="A32" s="8"/>
      <c r="B32" s="9"/>
      <c r="C32" s="9"/>
      <c r="D32" s="9"/>
      <c r="E32" s="9"/>
      <c r="F32" s="9"/>
      <c r="G32" s="9" t="s">
        <v>473</v>
      </c>
      <c r="H32" s="9" t="str">
        <f>VLOOKUP(G32,[1]参数!$B:$D,3,0)</f>
        <v>个</v>
      </c>
      <c r="I32" s="9">
        <v>1</v>
      </c>
      <c r="XET32" s="3"/>
      <c r="XEU32" s="3"/>
      <c r="XEV32" s="3"/>
      <c r="XEW32" s="3"/>
      <c r="XEX32" s="3"/>
      <c r="XEY32" s="3"/>
      <c r="XEZ32" s="3"/>
      <c r="XFA32" s="3"/>
      <c r="XFB32" s="3"/>
      <c r="XFC32" s="3"/>
      <c r="XFD32" s="3"/>
    </row>
    <row r="33" s="2" customFormat="1" customHeight="1" spans="1:16384">
      <c r="A33" s="8"/>
      <c r="B33" s="9"/>
      <c r="C33" s="9"/>
      <c r="D33" s="9"/>
      <c r="E33" s="9"/>
      <c r="F33" s="9"/>
      <c r="G33" s="9" t="s">
        <v>465</v>
      </c>
      <c r="H33" s="9" t="str">
        <f>VLOOKUP(G33,[1]参数!$B:$D,3,0)</f>
        <v>个</v>
      </c>
      <c r="I33" s="9">
        <v>1</v>
      </c>
      <c r="XET33" s="3"/>
      <c r="XEU33" s="3"/>
      <c r="XEV33" s="3"/>
      <c r="XEW33" s="3"/>
      <c r="XEX33" s="3"/>
      <c r="XEY33" s="3"/>
      <c r="XEZ33" s="3"/>
      <c r="XFA33" s="3"/>
      <c r="XFB33" s="3"/>
      <c r="XFC33" s="3"/>
      <c r="XFD33" s="3"/>
    </row>
    <row r="34" s="2" customFormat="1" customHeight="1" spans="1:16384">
      <c r="A34" s="8"/>
      <c r="B34" s="9"/>
      <c r="C34" s="9"/>
      <c r="D34" s="9"/>
      <c r="E34" s="9"/>
      <c r="F34" s="9"/>
      <c r="G34" s="9" t="s">
        <v>593</v>
      </c>
      <c r="H34" s="9" t="s">
        <v>352</v>
      </c>
      <c r="I34" s="9">
        <v>1</v>
      </c>
      <c r="XET34" s="3"/>
      <c r="XEU34" s="3"/>
      <c r="XEV34" s="3"/>
      <c r="XEW34" s="3"/>
      <c r="XEX34" s="3"/>
      <c r="XEY34" s="3"/>
      <c r="XEZ34" s="3"/>
      <c r="XFA34" s="3"/>
      <c r="XFB34" s="3"/>
      <c r="XFC34" s="3"/>
      <c r="XFD34" s="3"/>
    </row>
    <row r="35" s="2" customFormat="1" customHeight="1" spans="1:16384">
      <c r="A35" s="8">
        <v>7</v>
      </c>
      <c r="B35" s="9" t="s">
        <v>123</v>
      </c>
      <c r="C35" s="9" t="s">
        <v>604</v>
      </c>
      <c r="D35" s="9" t="s">
        <v>460</v>
      </c>
      <c r="E35" s="9" t="s">
        <v>116</v>
      </c>
      <c r="F35" s="9">
        <v>17837721243</v>
      </c>
      <c r="G35" s="9" t="s">
        <v>464</v>
      </c>
      <c r="H35" s="9" t="str">
        <f>VLOOKUP(G35,[1]参数!$B:$D,3,0)</f>
        <v>个</v>
      </c>
      <c r="I35" s="9">
        <v>1</v>
      </c>
      <c r="XET35" s="3"/>
      <c r="XEU35" s="3"/>
      <c r="XEV35" s="3"/>
      <c r="XEW35" s="3"/>
      <c r="XEX35" s="3"/>
      <c r="XEY35" s="3"/>
      <c r="XEZ35" s="3"/>
      <c r="XFA35" s="3"/>
      <c r="XFB35" s="3"/>
      <c r="XFC35" s="3"/>
      <c r="XFD35" s="3"/>
    </row>
    <row r="36" s="2" customFormat="1" customHeight="1" spans="1:16384">
      <c r="A36" s="8"/>
      <c r="B36" s="9"/>
      <c r="C36" s="9"/>
      <c r="D36" s="9"/>
      <c r="E36" s="9"/>
      <c r="F36" s="9"/>
      <c r="G36" s="9" t="s">
        <v>383</v>
      </c>
      <c r="H36" s="9" t="str">
        <f>VLOOKUP(G36,[1]参数!$B:$D,3,0)</f>
        <v>个</v>
      </c>
      <c r="I36" s="9">
        <v>1</v>
      </c>
      <c r="XET36" s="3"/>
      <c r="XEU36" s="3"/>
      <c r="XEV36" s="3"/>
      <c r="XEW36" s="3"/>
      <c r="XEX36" s="3"/>
      <c r="XEY36" s="3"/>
      <c r="XEZ36" s="3"/>
      <c r="XFA36" s="3"/>
      <c r="XFB36" s="3"/>
      <c r="XFC36" s="3"/>
      <c r="XFD36" s="3"/>
    </row>
    <row r="37" s="2" customFormat="1" customHeight="1" spans="1:16384">
      <c r="A37" s="8"/>
      <c r="B37" s="9"/>
      <c r="C37" s="9"/>
      <c r="D37" s="9"/>
      <c r="E37" s="9"/>
      <c r="F37" s="9"/>
      <c r="G37" s="9" t="s">
        <v>366</v>
      </c>
      <c r="H37" s="9" t="str">
        <f>VLOOKUP(G37,[1]参数!$B:$D,3,0)</f>
        <v>个</v>
      </c>
      <c r="I37" s="9">
        <v>1</v>
      </c>
      <c r="XET37" s="3"/>
      <c r="XEU37" s="3"/>
      <c r="XEV37" s="3"/>
      <c r="XEW37" s="3"/>
      <c r="XEX37" s="3"/>
      <c r="XEY37" s="3"/>
      <c r="XEZ37" s="3"/>
      <c r="XFA37" s="3"/>
      <c r="XFB37" s="3"/>
      <c r="XFC37" s="3"/>
      <c r="XFD37" s="3"/>
    </row>
    <row r="38" s="2" customFormat="1" customHeight="1" spans="1:16384">
      <c r="A38" s="8"/>
      <c r="B38" s="9"/>
      <c r="C38" s="9"/>
      <c r="D38" s="9"/>
      <c r="E38" s="9"/>
      <c r="F38" s="9"/>
      <c r="G38" s="9" t="s">
        <v>367</v>
      </c>
      <c r="H38" s="9" t="str">
        <f>VLOOKUP(G38,[1]参数!$B:$D,3,0)</f>
        <v>个</v>
      </c>
      <c r="I38" s="9">
        <v>1</v>
      </c>
      <c r="XET38" s="3"/>
      <c r="XEU38" s="3"/>
      <c r="XEV38" s="3"/>
      <c r="XEW38" s="3"/>
      <c r="XEX38" s="3"/>
      <c r="XEY38" s="3"/>
      <c r="XEZ38" s="3"/>
      <c r="XFA38" s="3"/>
      <c r="XFB38" s="3"/>
      <c r="XFC38" s="3"/>
      <c r="XFD38" s="3"/>
    </row>
    <row r="39" s="2" customFormat="1" customHeight="1" spans="1:16384">
      <c r="A39" s="8"/>
      <c r="B39" s="9"/>
      <c r="C39" s="9"/>
      <c r="D39" s="9"/>
      <c r="E39" s="9"/>
      <c r="F39" s="9"/>
      <c r="G39" s="9" t="s">
        <v>356</v>
      </c>
      <c r="H39" s="9" t="str">
        <f>VLOOKUP(G39,[1]参数!$B:$D,3,0)</f>
        <v>个</v>
      </c>
      <c r="I39" s="9">
        <v>1</v>
      </c>
      <c r="XET39" s="3"/>
      <c r="XEU39" s="3"/>
      <c r="XEV39" s="3"/>
      <c r="XEW39" s="3"/>
      <c r="XEX39" s="3"/>
      <c r="XEY39" s="3"/>
      <c r="XEZ39" s="3"/>
      <c r="XFA39" s="3"/>
      <c r="XFB39" s="3"/>
      <c r="XFC39" s="3"/>
      <c r="XFD39" s="3"/>
    </row>
    <row r="40" s="2" customFormat="1" customHeight="1" spans="1:16384">
      <c r="A40" s="8"/>
      <c r="B40" s="9"/>
      <c r="C40" s="9"/>
      <c r="D40" s="9"/>
      <c r="E40" s="9"/>
      <c r="F40" s="9"/>
      <c r="G40" s="9" t="s">
        <v>465</v>
      </c>
      <c r="H40" s="9" t="str">
        <f>VLOOKUP(G40,[1]参数!$B:$D,3,0)</f>
        <v>个</v>
      </c>
      <c r="I40" s="9">
        <v>1</v>
      </c>
      <c r="XET40" s="3"/>
      <c r="XEU40" s="3"/>
      <c r="XEV40" s="3"/>
      <c r="XEW40" s="3"/>
      <c r="XEX40" s="3"/>
      <c r="XEY40" s="3"/>
      <c r="XEZ40" s="3"/>
      <c r="XFA40" s="3"/>
      <c r="XFB40" s="3"/>
      <c r="XFC40" s="3"/>
      <c r="XFD40" s="3"/>
    </row>
    <row r="41" s="2" customFormat="1" customHeight="1" spans="1:16384">
      <c r="A41" s="8"/>
      <c r="B41" s="9"/>
      <c r="C41" s="9"/>
      <c r="D41" s="9"/>
      <c r="E41" s="9"/>
      <c r="F41" s="9"/>
      <c r="G41" s="9" t="s">
        <v>593</v>
      </c>
      <c r="H41" s="9" t="s">
        <v>352</v>
      </c>
      <c r="I41" s="9">
        <v>1</v>
      </c>
      <c r="XET41" s="3"/>
      <c r="XEU41" s="3"/>
      <c r="XEV41" s="3"/>
      <c r="XEW41" s="3"/>
      <c r="XEX41" s="3"/>
      <c r="XEY41" s="3"/>
      <c r="XEZ41" s="3"/>
      <c r="XFA41" s="3"/>
      <c r="XFB41" s="3"/>
      <c r="XFC41" s="3"/>
      <c r="XFD41" s="3"/>
    </row>
    <row r="42" s="2" customFormat="1" customHeight="1" spans="1:16384">
      <c r="A42" s="8">
        <v>8</v>
      </c>
      <c r="B42" s="9" t="s">
        <v>127</v>
      </c>
      <c r="C42" s="9" t="s">
        <v>605</v>
      </c>
      <c r="D42" s="9" t="s">
        <v>460</v>
      </c>
      <c r="E42" s="9" t="s">
        <v>125</v>
      </c>
      <c r="F42" s="9">
        <v>15893358395</v>
      </c>
      <c r="G42" s="9" t="s">
        <v>405</v>
      </c>
      <c r="H42" s="9" t="str">
        <f>VLOOKUP(G42,[1]参数!$B:$D,3,0)</f>
        <v>个</v>
      </c>
      <c r="I42" s="9">
        <v>1</v>
      </c>
      <c r="XET42" s="3"/>
      <c r="XEU42" s="3"/>
      <c r="XEV42" s="3"/>
      <c r="XEW42" s="3"/>
      <c r="XEX42" s="3"/>
      <c r="XEY42" s="3"/>
      <c r="XEZ42" s="3"/>
      <c r="XFA42" s="3"/>
      <c r="XFB42" s="3"/>
      <c r="XFC42" s="3"/>
      <c r="XFD42" s="3"/>
    </row>
    <row r="43" s="2" customFormat="1" customHeight="1" spans="1:16384">
      <c r="A43" s="8"/>
      <c r="B43" s="9"/>
      <c r="C43" s="9"/>
      <c r="D43" s="9"/>
      <c r="E43" s="9"/>
      <c r="F43" s="9"/>
      <c r="G43" s="9" t="s">
        <v>606</v>
      </c>
      <c r="H43" s="9" t="s">
        <v>607</v>
      </c>
      <c r="I43" s="9">
        <v>10</v>
      </c>
      <c r="XET43" s="3"/>
      <c r="XEU43" s="3"/>
      <c r="XEV43" s="3"/>
      <c r="XEW43" s="3"/>
      <c r="XEX43" s="3"/>
      <c r="XEY43" s="3"/>
      <c r="XEZ43" s="3"/>
      <c r="XFA43" s="3"/>
      <c r="XFB43" s="3"/>
      <c r="XFC43" s="3"/>
      <c r="XFD43" s="3"/>
    </row>
    <row r="44" s="2" customFormat="1" customHeight="1" spans="1:16384">
      <c r="A44" s="8"/>
      <c r="B44" s="9"/>
      <c r="C44" s="9"/>
      <c r="D44" s="9"/>
      <c r="E44" s="9"/>
      <c r="F44" s="9"/>
      <c r="G44" s="9" t="s">
        <v>380</v>
      </c>
      <c r="H44" s="9" t="str">
        <f>VLOOKUP(G44,[1]参数!$B:$D,3,0)</f>
        <v>包</v>
      </c>
      <c r="I44" s="9">
        <v>5</v>
      </c>
      <c r="XET44" s="3"/>
      <c r="XEU44" s="3"/>
      <c r="XEV44" s="3"/>
      <c r="XEW44" s="3"/>
      <c r="XEX44" s="3"/>
      <c r="XEY44" s="3"/>
      <c r="XEZ44" s="3"/>
      <c r="XFA44" s="3"/>
      <c r="XFB44" s="3"/>
      <c r="XFC44" s="3"/>
      <c r="XFD44" s="3"/>
    </row>
    <row r="45" s="2" customFormat="1" customHeight="1" spans="1:16384">
      <c r="A45" s="8"/>
      <c r="B45" s="9"/>
      <c r="C45" s="9"/>
      <c r="D45" s="9"/>
      <c r="E45" s="9"/>
      <c r="F45" s="9"/>
      <c r="G45" s="9" t="s">
        <v>593</v>
      </c>
      <c r="H45" s="9" t="s">
        <v>352</v>
      </c>
      <c r="I45" s="9">
        <v>1</v>
      </c>
      <c r="XET45" s="3"/>
      <c r="XEU45" s="3"/>
      <c r="XEV45" s="3"/>
      <c r="XEW45" s="3"/>
      <c r="XEX45" s="3"/>
      <c r="XEY45" s="3"/>
      <c r="XEZ45" s="3"/>
      <c r="XFA45" s="3"/>
      <c r="XFB45" s="3"/>
      <c r="XFC45" s="3"/>
      <c r="XFD45" s="3"/>
    </row>
    <row r="46" s="2" customFormat="1" customHeight="1" spans="1:16384">
      <c r="A46" s="8">
        <v>9</v>
      </c>
      <c r="B46" s="9" t="s">
        <v>165</v>
      </c>
      <c r="C46" s="9" t="s">
        <v>608</v>
      </c>
      <c r="D46" s="9" t="s">
        <v>460</v>
      </c>
      <c r="E46" s="9" t="s">
        <v>157</v>
      </c>
      <c r="F46" s="9">
        <v>18530670927</v>
      </c>
      <c r="G46" s="9" t="s">
        <v>357</v>
      </c>
      <c r="H46" s="9" t="str">
        <f>VLOOKUP(G46,[1]参数!$B:$D,3,0)</f>
        <v>个</v>
      </c>
      <c r="I46" s="9">
        <v>1</v>
      </c>
      <c r="XET46" s="3"/>
      <c r="XEU46" s="3"/>
      <c r="XEV46" s="3"/>
      <c r="XEW46" s="3"/>
      <c r="XEX46" s="3"/>
      <c r="XEY46" s="3"/>
      <c r="XEZ46" s="3"/>
      <c r="XFA46" s="3"/>
      <c r="XFB46" s="3"/>
      <c r="XFC46" s="3"/>
      <c r="XFD46" s="3"/>
    </row>
    <row r="47" s="2" customFormat="1" customHeight="1" spans="1:16384">
      <c r="A47" s="8"/>
      <c r="B47" s="9"/>
      <c r="C47" s="9"/>
      <c r="D47" s="9"/>
      <c r="E47" s="9"/>
      <c r="F47" s="9"/>
      <c r="G47" s="9" t="s">
        <v>358</v>
      </c>
      <c r="H47" s="9" t="str">
        <f>VLOOKUP(G47,[1]参数!$B:$D,3,0)</f>
        <v>批</v>
      </c>
      <c r="I47" s="9">
        <v>1</v>
      </c>
      <c r="XET47" s="3"/>
      <c r="XEU47" s="3"/>
      <c r="XEV47" s="3"/>
      <c r="XEW47" s="3"/>
      <c r="XEX47" s="3"/>
      <c r="XEY47" s="3"/>
      <c r="XEZ47" s="3"/>
      <c r="XFA47" s="3"/>
      <c r="XFB47" s="3"/>
      <c r="XFC47" s="3"/>
      <c r="XFD47" s="3"/>
    </row>
    <row r="48" s="2" customFormat="1" customHeight="1" spans="1:16384">
      <c r="A48" s="8"/>
      <c r="B48" s="9"/>
      <c r="C48" s="9"/>
      <c r="D48" s="9"/>
      <c r="E48" s="9"/>
      <c r="F48" s="9"/>
      <c r="G48" s="9" t="s">
        <v>359</v>
      </c>
      <c r="H48" s="9" t="str">
        <f>VLOOKUP(G48,[1]参数!$B:$D,3,0)</f>
        <v>个</v>
      </c>
      <c r="I48" s="9">
        <v>1</v>
      </c>
      <c r="XET48" s="3"/>
      <c r="XEU48" s="3"/>
      <c r="XEV48" s="3"/>
      <c r="XEW48" s="3"/>
      <c r="XEX48" s="3"/>
      <c r="XEY48" s="3"/>
      <c r="XEZ48" s="3"/>
      <c r="XFA48" s="3"/>
      <c r="XFB48" s="3"/>
      <c r="XFC48" s="3"/>
      <c r="XFD48" s="3"/>
    </row>
    <row r="49" s="2" customFormat="1" customHeight="1" spans="1:16384">
      <c r="A49" s="8"/>
      <c r="B49" s="9"/>
      <c r="C49" s="9"/>
      <c r="D49" s="9"/>
      <c r="E49" s="9"/>
      <c r="F49" s="9"/>
      <c r="G49" s="9" t="s">
        <v>356</v>
      </c>
      <c r="H49" s="9" t="str">
        <f>VLOOKUP(G49,[1]参数!$B:$D,3,0)</f>
        <v>个</v>
      </c>
      <c r="I49" s="9">
        <v>1</v>
      </c>
      <c r="XET49" s="3"/>
      <c r="XEU49" s="3"/>
      <c r="XEV49" s="3"/>
      <c r="XEW49" s="3"/>
      <c r="XEX49" s="3"/>
      <c r="XEY49" s="3"/>
      <c r="XEZ49" s="3"/>
      <c r="XFA49" s="3"/>
      <c r="XFB49" s="3"/>
      <c r="XFC49" s="3"/>
      <c r="XFD49" s="3"/>
    </row>
    <row r="50" s="2" customFormat="1" customHeight="1" spans="1:16384">
      <c r="A50" s="8"/>
      <c r="B50" s="9"/>
      <c r="C50" s="9"/>
      <c r="D50" s="9"/>
      <c r="E50" s="9"/>
      <c r="F50" s="9"/>
      <c r="G50" s="9" t="s">
        <v>472</v>
      </c>
      <c r="H50" s="9" t="str">
        <f>VLOOKUP(G50,[1]参数!$B:$D,3,0)</f>
        <v>个</v>
      </c>
      <c r="I50" s="9">
        <v>1</v>
      </c>
      <c r="XET50" s="3"/>
      <c r="XEU50" s="3"/>
      <c r="XEV50" s="3"/>
      <c r="XEW50" s="3"/>
      <c r="XEX50" s="3"/>
      <c r="XEY50" s="3"/>
      <c r="XEZ50" s="3"/>
      <c r="XFA50" s="3"/>
      <c r="XFB50" s="3"/>
      <c r="XFC50" s="3"/>
      <c r="XFD50" s="3"/>
    </row>
    <row r="51" s="2" customFormat="1" customHeight="1" spans="1:16384">
      <c r="A51" s="8"/>
      <c r="B51" s="9"/>
      <c r="C51" s="9"/>
      <c r="D51" s="9"/>
      <c r="E51" s="9"/>
      <c r="F51" s="9"/>
      <c r="G51" s="9" t="s">
        <v>593</v>
      </c>
      <c r="H51" s="9" t="s">
        <v>352</v>
      </c>
      <c r="I51" s="9">
        <v>1</v>
      </c>
      <c r="XET51" s="3"/>
      <c r="XEU51" s="3"/>
      <c r="XEV51" s="3"/>
      <c r="XEW51" s="3"/>
      <c r="XEX51" s="3"/>
      <c r="XEY51" s="3"/>
      <c r="XEZ51" s="3"/>
      <c r="XFA51" s="3"/>
      <c r="XFB51" s="3"/>
      <c r="XFC51" s="3"/>
      <c r="XFD51" s="3"/>
    </row>
    <row r="52" s="2" customFormat="1" customHeight="1" spans="1:16384">
      <c r="A52" s="8">
        <v>10</v>
      </c>
      <c r="B52" s="9" t="s">
        <v>40</v>
      </c>
      <c r="C52" s="9" t="s">
        <v>609</v>
      </c>
      <c r="D52" s="9" t="s">
        <v>460</v>
      </c>
      <c r="E52" s="9" t="s">
        <v>41</v>
      </c>
      <c r="F52" s="9">
        <v>15138617091</v>
      </c>
      <c r="G52" s="9" t="s">
        <v>373</v>
      </c>
      <c r="H52" s="9" t="str">
        <f>VLOOKUP(G52,[1]参数!$B:$D,3,0)</f>
        <v>米</v>
      </c>
      <c r="I52" s="9">
        <v>2</v>
      </c>
      <c r="XET52" s="3"/>
      <c r="XEU52" s="3"/>
      <c r="XEV52" s="3"/>
      <c r="XEW52" s="3"/>
      <c r="XEX52" s="3"/>
      <c r="XEY52" s="3"/>
      <c r="XEZ52" s="3"/>
      <c r="XFA52" s="3"/>
      <c r="XFB52" s="3"/>
      <c r="XFC52" s="3"/>
      <c r="XFD52" s="3"/>
    </row>
    <row r="53" s="2" customFormat="1" customHeight="1" spans="1:16384">
      <c r="A53" s="8"/>
      <c r="B53" s="9"/>
      <c r="C53" s="9"/>
      <c r="D53" s="9"/>
      <c r="E53" s="9"/>
      <c r="F53" s="9"/>
      <c r="G53" s="9" t="s">
        <v>472</v>
      </c>
      <c r="H53" s="9" t="str">
        <f>VLOOKUP(G53,[1]参数!$B:$D,3,0)</f>
        <v>个</v>
      </c>
      <c r="I53" s="9">
        <v>1</v>
      </c>
      <c r="XET53" s="3"/>
      <c r="XEU53" s="3"/>
      <c r="XEV53" s="3"/>
      <c r="XEW53" s="3"/>
      <c r="XEX53" s="3"/>
      <c r="XEY53" s="3"/>
      <c r="XEZ53" s="3"/>
      <c r="XFA53" s="3"/>
      <c r="XFB53" s="3"/>
      <c r="XFC53" s="3"/>
      <c r="XFD53" s="3"/>
    </row>
    <row r="54" s="2" customFormat="1" customHeight="1" spans="1:16384">
      <c r="A54" s="8"/>
      <c r="B54" s="9"/>
      <c r="C54" s="9"/>
      <c r="D54" s="9"/>
      <c r="E54" s="9"/>
      <c r="F54" s="9"/>
      <c r="G54" s="9" t="s">
        <v>473</v>
      </c>
      <c r="H54" s="9" t="str">
        <f>VLOOKUP(G54,[1]参数!$B:$D,3,0)</f>
        <v>个</v>
      </c>
      <c r="I54" s="9">
        <v>1</v>
      </c>
      <c r="XET54" s="3"/>
      <c r="XEU54" s="3"/>
      <c r="XEV54" s="3"/>
      <c r="XEW54" s="3"/>
      <c r="XEX54" s="3"/>
      <c r="XEY54" s="3"/>
      <c r="XEZ54" s="3"/>
      <c r="XFA54" s="3"/>
      <c r="XFB54" s="3"/>
      <c r="XFC54" s="3"/>
      <c r="XFD54" s="3"/>
    </row>
    <row r="55" s="2" customFormat="1" customHeight="1" spans="1:16384">
      <c r="A55" s="8"/>
      <c r="B55" s="9"/>
      <c r="C55" s="9"/>
      <c r="D55" s="9"/>
      <c r="E55" s="9"/>
      <c r="F55" s="9"/>
      <c r="G55" s="9" t="s">
        <v>383</v>
      </c>
      <c r="H55" s="9" t="str">
        <f>VLOOKUP(G55,[1]参数!$B:$D,3,0)</f>
        <v>个</v>
      </c>
      <c r="I55" s="9">
        <v>1</v>
      </c>
      <c r="XET55" s="3"/>
      <c r="XEU55" s="3"/>
      <c r="XEV55" s="3"/>
      <c r="XEW55" s="3"/>
      <c r="XEX55" s="3"/>
      <c r="XEY55" s="3"/>
      <c r="XEZ55" s="3"/>
      <c r="XFA55" s="3"/>
      <c r="XFB55" s="3"/>
      <c r="XFC55" s="3"/>
      <c r="XFD55" s="3"/>
    </row>
    <row r="56" s="2" customFormat="1" customHeight="1" spans="1:16384">
      <c r="A56" s="8"/>
      <c r="B56" s="9"/>
      <c r="C56" s="9"/>
      <c r="D56" s="9"/>
      <c r="E56" s="9"/>
      <c r="F56" s="9"/>
      <c r="G56" s="9" t="s">
        <v>359</v>
      </c>
      <c r="H56" s="9" t="str">
        <f>VLOOKUP(G56,[1]参数!$B:$D,3,0)</f>
        <v>个</v>
      </c>
      <c r="I56" s="9">
        <v>1</v>
      </c>
      <c r="XET56" s="3"/>
      <c r="XEU56" s="3"/>
      <c r="XEV56" s="3"/>
      <c r="XEW56" s="3"/>
      <c r="XEX56" s="3"/>
      <c r="XEY56" s="3"/>
      <c r="XEZ56" s="3"/>
      <c r="XFA56" s="3"/>
      <c r="XFB56" s="3"/>
      <c r="XFC56" s="3"/>
      <c r="XFD56" s="3"/>
    </row>
    <row r="57" s="2" customFormat="1" customHeight="1" spans="1:16384">
      <c r="A57" s="8"/>
      <c r="B57" s="9"/>
      <c r="C57" s="9"/>
      <c r="D57" s="9"/>
      <c r="E57" s="9"/>
      <c r="F57" s="9"/>
      <c r="G57" s="9" t="s">
        <v>593</v>
      </c>
      <c r="H57" s="9" t="s">
        <v>352</v>
      </c>
      <c r="I57" s="9">
        <v>1</v>
      </c>
      <c r="XET57" s="3"/>
      <c r="XEU57" s="3"/>
      <c r="XEV57" s="3"/>
      <c r="XEW57" s="3"/>
      <c r="XEX57" s="3"/>
      <c r="XEY57" s="3"/>
      <c r="XEZ57" s="3"/>
      <c r="XFA57" s="3"/>
      <c r="XFB57" s="3"/>
      <c r="XFC57" s="3"/>
      <c r="XFD57" s="3"/>
    </row>
    <row r="58" customHeight="1" spans="1:9">
      <c r="A58" s="8">
        <v>11</v>
      </c>
      <c r="B58" s="10" t="s">
        <v>173</v>
      </c>
      <c r="C58" s="10" t="s">
        <v>610</v>
      </c>
      <c r="D58" s="10" t="s">
        <v>460</v>
      </c>
      <c r="E58" s="10" t="s">
        <v>91</v>
      </c>
      <c r="F58" s="10">
        <v>18538462671</v>
      </c>
      <c r="G58" s="10" t="s">
        <v>373</v>
      </c>
      <c r="H58" s="6"/>
      <c r="I58" s="6"/>
    </row>
    <row r="59" customHeight="1" spans="1:9">
      <c r="A59" s="8"/>
      <c r="B59" s="10"/>
      <c r="C59" s="10"/>
      <c r="D59" s="10"/>
      <c r="E59" s="10"/>
      <c r="F59" s="10"/>
      <c r="G59" s="10" t="s">
        <v>378</v>
      </c>
      <c r="H59" s="6"/>
      <c r="I59" s="6"/>
    </row>
    <row r="60" customHeight="1" spans="1:9">
      <c r="A60" s="8"/>
      <c r="B60" s="10"/>
      <c r="C60" s="10"/>
      <c r="D60" s="10"/>
      <c r="E60" s="10"/>
      <c r="F60" s="10"/>
      <c r="G60" s="10" t="s">
        <v>593</v>
      </c>
      <c r="H60" s="6"/>
      <c r="I60" s="6"/>
    </row>
    <row r="61" customHeight="1" spans="1:9">
      <c r="A61" s="8">
        <v>12</v>
      </c>
      <c r="B61" s="10" t="s">
        <v>174</v>
      </c>
      <c r="C61" s="10" t="s">
        <v>611</v>
      </c>
      <c r="D61" s="10" t="s">
        <v>460</v>
      </c>
      <c r="E61" s="10" t="s">
        <v>167</v>
      </c>
      <c r="F61" s="10">
        <v>13693884159</v>
      </c>
      <c r="G61" s="10" t="s">
        <v>378</v>
      </c>
      <c r="H61" s="6"/>
      <c r="I61" s="6"/>
    </row>
    <row r="62" customHeight="1" spans="1:9">
      <c r="A62" s="8"/>
      <c r="B62" s="10"/>
      <c r="C62" s="10"/>
      <c r="D62" s="10"/>
      <c r="E62" s="10"/>
      <c r="F62" s="10"/>
      <c r="G62" s="10" t="s">
        <v>383</v>
      </c>
      <c r="H62" s="6"/>
      <c r="I62" s="6"/>
    </row>
    <row r="63" customHeight="1" spans="1:9">
      <c r="A63" s="8"/>
      <c r="B63" s="10"/>
      <c r="C63" s="10"/>
      <c r="D63" s="10"/>
      <c r="E63" s="10"/>
      <c r="F63" s="10"/>
      <c r="G63" s="10" t="s">
        <v>612</v>
      </c>
      <c r="H63" s="6"/>
      <c r="I63" s="6"/>
    </row>
    <row r="64" customHeight="1" spans="1:9">
      <c r="A64" s="8"/>
      <c r="B64" s="10"/>
      <c r="C64" s="10"/>
      <c r="D64" s="10"/>
      <c r="E64" s="10"/>
      <c r="F64" s="10"/>
      <c r="G64" s="10" t="s">
        <v>593</v>
      </c>
      <c r="H64" s="6"/>
      <c r="I64" s="6"/>
    </row>
    <row r="65" customHeight="1" spans="1:9">
      <c r="A65" s="8">
        <v>13</v>
      </c>
      <c r="B65" s="10" t="s">
        <v>175</v>
      </c>
      <c r="C65" s="10" t="s">
        <v>613</v>
      </c>
      <c r="D65" s="10" t="s">
        <v>460</v>
      </c>
      <c r="E65" s="10" t="s">
        <v>80</v>
      </c>
      <c r="F65" s="10"/>
      <c r="G65" s="10" t="s">
        <v>378</v>
      </c>
      <c r="H65" s="6"/>
      <c r="I65" s="6"/>
    </row>
    <row r="66" customHeight="1" spans="1:9">
      <c r="A66" s="8"/>
      <c r="B66" s="10"/>
      <c r="C66" s="10"/>
      <c r="D66" s="10"/>
      <c r="E66" s="10"/>
      <c r="F66" s="10"/>
      <c r="G66" s="10" t="s">
        <v>373</v>
      </c>
      <c r="H66" s="6"/>
      <c r="I66" s="6"/>
    </row>
    <row r="67" customHeight="1" spans="1:9">
      <c r="A67" s="8"/>
      <c r="B67" s="10"/>
      <c r="C67" s="10"/>
      <c r="D67" s="10"/>
      <c r="E67" s="10"/>
      <c r="F67" s="10"/>
      <c r="G67" s="10" t="s">
        <v>593</v>
      </c>
      <c r="H67" s="6"/>
      <c r="I67" s="6"/>
    </row>
  </sheetData>
  <mergeCells count="78">
    <mergeCell ref="A2:A6"/>
    <mergeCell ref="A7:A11"/>
    <mergeCell ref="A12:A18"/>
    <mergeCell ref="A19:A23"/>
    <mergeCell ref="A24:A29"/>
    <mergeCell ref="A30:A34"/>
    <mergeCell ref="A35:A41"/>
    <mergeCell ref="A42:A45"/>
    <mergeCell ref="A46:A51"/>
    <mergeCell ref="A52:A57"/>
    <mergeCell ref="A58:A60"/>
    <mergeCell ref="A61:A64"/>
    <mergeCell ref="A65:A67"/>
    <mergeCell ref="B2:B6"/>
    <mergeCell ref="B7:B11"/>
    <mergeCell ref="B12:B18"/>
    <mergeCell ref="B19:B23"/>
    <mergeCell ref="B24:B29"/>
    <mergeCell ref="B30:B34"/>
    <mergeCell ref="B35:B41"/>
    <mergeCell ref="B42:B45"/>
    <mergeCell ref="B46:B51"/>
    <mergeCell ref="B52:B57"/>
    <mergeCell ref="B58:B60"/>
    <mergeCell ref="B61:B64"/>
    <mergeCell ref="B65:B67"/>
    <mergeCell ref="C2:C6"/>
    <mergeCell ref="C7:C11"/>
    <mergeCell ref="C12:C18"/>
    <mergeCell ref="C19:C23"/>
    <mergeCell ref="C24:C29"/>
    <mergeCell ref="C30:C34"/>
    <mergeCell ref="C35:C41"/>
    <mergeCell ref="C42:C45"/>
    <mergeCell ref="C46:C51"/>
    <mergeCell ref="C52:C57"/>
    <mergeCell ref="C58:C60"/>
    <mergeCell ref="C61:C64"/>
    <mergeCell ref="C65:C67"/>
    <mergeCell ref="D2:D6"/>
    <mergeCell ref="D7:D11"/>
    <mergeCell ref="D12:D18"/>
    <mergeCell ref="D19:D23"/>
    <mergeCell ref="D24:D29"/>
    <mergeCell ref="D30:D34"/>
    <mergeCell ref="D35:D41"/>
    <mergeCell ref="D42:D45"/>
    <mergeCell ref="D46:D51"/>
    <mergeCell ref="D52:D57"/>
    <mergeCell ref="D58:D60"/>
    <mergeCell ref="D61:D64"/>
    <mergeCell ref="D65:D67"/>
    <mergeCell ref="E2:E6"/>
    <mergeCell ref="E7:E11"/>
    <mergeCell ref="E12:E18"/>
    <mergeCell ref="E19:E23"/>
    <mergeCell ref="E24:E29"/>
    <mergeCell ref="E30:E34"/>
    <mergeCell ref="E35:E41"/>
    <mergeCell ref="E42:E45"/>
    <mergeCell ref="E46:E51"/>
    <mergeCell ref="E52:E57"/>
    <mergeCell ref="E58:E60"/>
    <mergeCell ref="E61:E64"/>
    <mergeCell ref="E65:E67"/>
    <mergeCell ref="F2:F6"/>
    <mergeCell ref="F7:F11"/>
    <mergeCell ref="F12:F18"/>
    <mergeCell ref="F19:F23"/>
    <mergeCell ref="F24:F29"/>
    <mergeCell ref="F30:F34"/>
    <mergeCell ref="F35:F41"/>
    <mergeCell ref="F42:F45"/>
    <mergeCell ref="F46:F51"/>
    <mergeCell ref="F52:F57"/>
    <mergeCell ref="F58:F60"/>
    <mergeCell ref="F61:F64"/>
    <mergeCell ref="F65:F6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2018-2021汇总</vt:lpstr>
      <vt:lpstr>老城镇第一张票（2018）</vt:lpstr>
      <vt:lpstr>老城镇第二张票（2018）</vt:lpstr>
      <vt:lpstr>第三张票（2018）</vt:lpstr>
      <vt:lpstr>2019年</vt:lpstr>
      <vt:lpstr>2020年</vt:lpstr>
      <vt:lpstr>2021年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tnshouqianshou</cp:lastModifiedBy>
  <dcterms:created xsi:type="dcterms:W3CDTF">2021-08-26T09:06:00Z</dcterms:created>
  <dcterms:modified xsi:type="dcterms:W3CDTF">2022-11-14T07:08:54Z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0385F8F368164B0996DFEC37F6D88C10</vt:lpwstr>
  </property>
  <property fmtid="{D5CDD505-2E9C-101B-9397-08002B2CF9AE}" pid="3" name="KSOProductBuildVer">
    <vt:lpwstr>2052-11.1.0.12598</vt:lpwstr>
  </property>
</Properties>
</file>