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特困汇总" sheetId="1" r:id="rId1"/>
  </sheets>
  <externalReferences>
    <externalReference r:id="rId2"/>
  </externalReferences>
  <definedNames>
    <definedName name="_xlnm._FilterDatabase" localSheetId="0" hidden="1">特困汇总!$A$4:$AC$314</definedName>
    <definedName name="_xlnm.Print_Titles" localSheetId="0">特困汇总!$1:$4</definedName>
  </definedNames>
  <calcPr calcId="144525"/>
</workbook>
</file>

<file path=xl/sharedStrings.xml><?xml version="1.0" encoding="utf-8"?>
<sst xmlns="http://schemas.openxmlformats.org/spreadsheetml/2006/main" count="682" uniqueCount="376">
  <si>
    <t>2022年特困汇总</t>
  </si>
  <si>
    <t>村名</t>
  </si>
  <si>
    <t>姓名</t>
  </si>
  <si>
    <t>身份证号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</si>
  <si>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</si>
  <si>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</si>
  <si>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</si>
  <si>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</si>
  <si>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</si>
  <si>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</si>
  <si>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</si>
  <si>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</si>
  <si>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</si>
  <si>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</si>
  <si>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</si>
  <si>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</si>
  <si>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合计</t>
  </si>
  <si>
    <t>金额</t>
  </si>
  <si>
    <t>护理</t>
  </si>
  <si>
    <t>供养金</t>
  </si>
  <si>
    <t>护理费</t>
  </si>
  <si>
    <t>金竹河</t>
  </si>
  <si>
    <t>周大发</t>
  </si>
  <si>
    <t>赵振鐸</t>
  </si>
  <si>
    <t>张新申</t>
  </si>
  <si>
    <t>张金停</t>
  </si>
  <si>
    <t>张金清</t>
  </si>
  <si>
    <t>杨中会</t>
  </si>
  <si>
    <t>吴焕成</t>
  </si>
  <si>
    <t>李清照</t>
  </si>
  <si>
    <t>孔祥均</t>
  </si>
  <si>
    <t>何继五</t>
  </si>
  <si>
    <t>杜中富</t>
  </si>
  <si>
    <t>杜云西</t>
  </si>
  <si>
    <t>闫红道</t>
  </si>
  <si>
    <t>杨春英</t>
  </si>
  <si>
    <t>赵振明</t>
  </si>
  <si>
    <t>赵显常</t>
  </si>
  <si>
    <t>杜岗</t>
  </si>
  <si>
    <t>冯铁群</t>
  </si>
  <si>
    <t>孙天厚</t>
  </si>
  <si>
    <t>储照六</t>
  </si>
  <si>
    <t>马振芳</t>
  </si>
  <si>
    <t>孙培龙</t>
  </si>
  <si>
    <t>吴金贵</t>
  </si>
  <si>
    <t>60</t>
  </si>
  <si>
    <t>马振玉</t>
  </si>
  <si>
    <t>冯胜德</t>
  </si>
  <si>
    <t>吕继点</t>
  </si>
  <si>
    <t>冯俊臣</t>
  </si>
  <si>
    <t>苏庄</t>
  </si>
  <si>
    <t>侯占山</t>
  </si>
  <si>
    <t>苏好健</t>
  </si>
  <si>
    <t>胡道行</t>
  </si>
  <si>
    <t>侯占奎</t>
  </si>
  <si>
    <t>王保龙</t>
  </si>
  <si>
    <t>侯占强</t>
  </si>
  <si>
    <t>王中成</t>
  </si>
  <si>
    <t>王义朋</t>
  </si>
  <si>
    <t>胡道庆</t>
  </si>
  <si>
    <t>苏旭锋</t>
  </si>
  <si>
    <t>小草峪</t>
  </si>
  <si>
    <t>王显同</t>
  </si>
  <si>
    <t>李银亭</t>
  </si>
  <si>
    <t>王义九</t>
  </si>
  <si>
    <t>石桥</t>
  </si>
  <si>
    <t>黄胜华</t>
  </si>
  <si>
    <t>546</t>
  </si>
  <si>
    <t>青龙</t>
  </si>
  <si>
    <t>李朝胜</t>
  </si>
  <si>
    <t>黄宽文</t>
  </si>
  <si>
    <t>黄宽成</t>
  </si>
  <si>
    <t>黄光芝</t>
  </si>
  <si>
    <t>黄光要</t>
  </si>
  <si>
    <t>黄光明</t>
  </si>
  <si>
    <t>王黑旦</t>
  </si>
  <si>
    <t>黄宽志</t>
  </si>
  <si>
    <t>张占祥</t>
  </si>
  <si>
    <t>刘勇</t>
  </si>
  <si>
    <t>刘道兰</t>
  </si>
  <si>
    <t>王喜明</t>
  </si>
  <si>
    <t>王喜龙</t>
  </si>
  <si>
    <t>李玉平</t>
  </si>
  <si>
    <t>余沟</t>
  </si>
  <si>
    <t>唐增富</t>
  </si>
  <si>
    <t>常合群</t>
  </si>
  <si>
    <t>刘小女</t>
  </si>
  <si>
    <t>李新法</t>
  </si>
  <si>
    <t>葛家沟</t>
  </si>
  <si>
    <t>李铁秀</t>
  </si>
  <si>
    <t>267</t>
  </si>
  <si>
    <t>王条</t>
  </si>
  <si>
    <t>张玉芳</t>
  </si>
  <si>
    <t>杨林德</t>
  </si>
  <si>
    <t>齐年庚</t>
  </si>
  <si>
    <t>齐金富</t>
  </si>
  <si>
    <t>葛玉忠</t>
  </si>
  <si>
    <t>马合法</t>
  </si>
  <si>
    <t>李景照</t>
  </si>
  <si>
    <t>李朝有</t>
  </si>
  <si>
    <t>齐文志</t>
  </si>
  <si>
    <t>李同建</t>
  </si>
  <si>
    <t>李同训</t>
  </si>
  <si>
    <t>李景华</t>
  </si>
  <si>
    <t>李建忠</t>
  </si>
  <si>
    <t>李同锁</t>
  </si>
  <si>
    <t>马永红</t>
  </si>
  <si>
    <t>周天贵</t>
  </si>
  <si>
    <t>李景献</t>
  </si>
  <si>
    <t>412927196101136914</t>
  </si>
  <si>
    <t>杨帆</t>
  </si>
  <si>
    <t>黑龙</t>
  </si>
  <si>
    <t>杨长夫</t>
  </si>
  <si>
    <t>石永夫</t>
  </si>
  <si>
    <t>石新胜</t>
  </si>
  <si>
    <t>石同金</t>
  </si>
  <si>
    <t>石国合</t>
  </si>
  <si>
    <t>齐显明</t>
  </si>
  <si>
    <t>齐保国</t>
  </si>
  <si>
    <t>齐保成</t>
  </si>
  <si>
    <t>刘玉生</t>
  </si>
  <si>
    <t>石忠宇</t>
  </si>
  <si>
    <t>杨保定</t>
  </si>
  <si>
    <t>关防</t>
  </si>
  <si>
    <t>杜奎法</t>
  </si>
  <si>
    <t>赵合勤</t>
  </si>
  <si>
    <t>533</t>
  </si>
  <si>
    <t>闫光银</t>
  </si>
  <si>
    <t>闫光海</t>
  </si>
  <si>
    <t>杜奎珍</t>
  </si>
  <si>
    <t>杜奎连</t>
  </si>
  <si>
    <t>杜合新</t>
  </si>
  <si>
    <t>杜合元</t>
  </si>
  <si>
    <t>金保国</t>
  </si>
  <si>
    <t>云岭</t>
  </si>
  <si>
    <t>赵清乾</t>
  </si>
  <si>
    <t>石照娃</t>
  </si>
  <si>
    <t>乔双狗</t>
  </si>
  <si>
    <t>李三林</t>
  </si>
  <si>
    <t>李自明</t>
  </si>
  <si>
    <t>傻女</t>
  </si>
  <si>
    <t>赵会敏</t>
  </si>
  <si>
    <t>邓国安</t>
  </si>
  <si>
    <t>石成敏</t>
  </si>
  <si>
    <t>412927197112167016</t>
  </si>
  <si>
    <t>赵银富</t>
  </si>
  <si>
    <t>白渡</t>
  </si>
  <si>
    <t>刘炳申</t>
  </si>
  <si>
    <t>李明朝</t>
  </si>
  <si>
    <t>李新朝</t>
  </si>
  <si>
    <t>412927195310016930</t>
  </si>
  <si>
    <t>任沟</t>
  </si>
  <si>
    <t>张红峰</t>
  </si>
  <si>
    <t>全营富</t>
  </si>
  <si>
    <t>王成夫</t>
  </si>
  <si>
    <t>任怀创</t>
  </si>
  <si>
    <t>任发根</t>
  </si>
  <si>
    <t>李文青</t>
  </si>
  <si>
    <t>陈科举</t>
  </si>
  <si>
    <t>邰占杰</t>
  </si>
  <si>
    <t>胡有军</t>
  </si>
  <si>
    <t>任保林</t>
  </si>
  <si>
    <t>王子文</t>
  </si>
  <si>
    <t>崔湾</t>
  </si>
  <si>
    <t>陶新芳</t>
  </si>
  <si>
    <t>邢沟</t>
  </si>
  <si>
    <t>张义</t>
  </si>
  <si>
    <t>张新法</t>
  </si>
  <si>
    <t>邢章华</t>
  </si>
  <si>
    <t>李桂仙</t>
  </si>
  <si>
    <t>邢银锁</t>
  </si>
  <si>
    <t>高庄村</t>
  </si>
  <si>
    <t>王国强</t>
  </si>
  <si>
    <t>高庄</t>
  </si>
  <si>
    <t>王金保</t>
  </si>
  <si>
    <t>张竹园</t>
  </si>
  <si>
    <t>李改风</t>
  </si>
  <si>
    <t>寇长足</t>
  </si>
  <si>
    <t>高春兰</t>
  </si>
  <si>
    <t>张长喜</t>
  </si>
  <si>
    <t>杨明功</t>
  </si>
  <si>
    <t>王建生</t>
  </si>
  <si>
    <t>刘志明</t>
  </si>
  <si>
    <t>寇振汉</t>
  </si>
  <si>
    <t>寇喜昌</t>
  </si>
  <si>
    <t>贾会芬</t>
  </si>
  <si>
    <t>董铁锁</t>
  </si>
  <si>
    <t>周恩丽</t>
  </si>
  <si>
    <t>周恩甫</t>
  </si>
  <si>
    <t>北山</t>
  </si>
  <si>
    <t>薛新有</t>
  </si>
  <si>
    <t>王国保</t>
  </si>
  <si>
    <t>刘秀山</t>
  </si>
  <si>
    <t>李春善</t>
  </si>
  <si>
    <t>贾春成</t>
  </si>
  <si>
    <t>杨营</t>
  </si>
  <si>
    <t>杨长银</t>
  </si>
  <si>
    <t>杨长秀</t>
  </si>
  <si>
    <t>杨有安</t>
  </si>
  <si>
    <t>杨新安</t>
  </si>
  <si>
    <t>杨遂群</t>
  </si>
  <si>
    <t>王天成</t>
  </si>
  <si>
    <t>寇振华</t>
  </si>
  <si>
    <t>寇克哲</t>
  </si>
  <si>
    <t>杨富强</t>
  </si>
  <si>
    <t>杨书占</t>
  </si>
  <si>
    <t>杨六红</t>
  </si>
  <si>
    <t>张新夫</t>
  </si>
  <si>
    <t>陈店</t>
  </si>
  <si>
    <t>周士桥</t>
  </si>
  <si>
    <t>陈五成</t>
  </si>
  <si>
    <t>陈朝选</t>
  </si>
  <si>
    <t>朱连奇</t>
  </si>
  <si>
    <t>叶金成</t>
  </si>
  <si>
    <t>陈相锋</t>
  </si>
  <si>
    <t>叶铁朝</t>
  </si>
  <si>
    <t>陈新党</t>
  </si>
  <si>
    <t>陈新堂</t>
  </si>
  <si>
    <t>陈有信</t>
  </si>
  <si>
    <t>陈文献</t>
  </si>
  <si>
    <t>朱营</t>
  </si>
  <si>
    <t>朱新法</t>
  </si>
  <si>
    <t>朱爱华</t>
  </si>
  <si>
    <t>彭书功</t>
  </si>
  <si>
    <t>朱海娃</t>
  </si>
  <si>
    <t>陈铁栓</t>
  </si>
  <si>
    <t>朱景献</t>
  </si>
  <si>
    <t>周营</t>
  </si>
  <si>
    <t>周等业</t>
  </si>
  <si>
    <t>周昌许</t>
  </si>
  <si>
    <t>周守业</t>
  </si>
  <si>
    <t>周士旺</t>
  </si>
  <si>
    <t>周士谦</t>
  </si>
  <si>
    <t>刘蛮子</t>
  </si>
  <si>
    <t>周起明</t>
  </si>
  <si>
    <t>周起法</t>
  </si>
  <si>
    <t>周李昌</t>
  </si>
  <si>
    <t>周克长</t>
  </si>
  <si>
    <t>周付兴</t>
  </si>
  <si>
    <t>周二行</t>
  </si>
  <si>
    <t>李长明</t>
  </si>
  <si>
    <t>周昌燕</t>
  </si>
  <si>
    <t>早行</t>
  </si>
  <si>
    <t>刘夫银</t>
  </si>
  <si>
    <t>周克明</t>
  </si>
  <si>
    <t>张金钟</t>
  </si>
  <si>
    <t>孙天义</t>
  </si>
  <si>
    <t>刘根谦</t>
  </si>
  <si>
    <t>周新芳</t>
  </si>
  <si>
    <t>梁国华</t>
  </si>
  <si>
    <t>刘书成</t>
  </si>
  <si>
    <t>郭新成</t>
  </si>
  <si>
    <t>冯光清</t>
  </si>
  <si>
    <t>寇楼</t>
  </si>
  <si>
    <t>寇元月</t>
  </si>
  <si>
    <t>寇来法</t>
  </si>
  <si>
    <t>寇其洲</t>
  </si>
  <si>
    <t>寇新群</t>
  </si>
  <si>
    <t>寇其林</t>
  </si>
  <si>
    <t>寇明德</t>
  </si>
  <si>
    <t>寇建国</t>
  </si>
  <si>
    <t>肖群生</t>
  </si>
  <si>
    <t>寇元晓</t>
  </si>
  <si>
    <t>寇景芝</t>
  </si>
  <si>
    <t>寇建锁</t>
  </si>
  <si>
    <t>寇明有</t>
  </si>
  <si>
    <t>熊家岗</t>
  </si>
  <si>
    <t>贾改焕</t>
  </si>
  <si>
    <t>李照瑞</t>
  </si>
  <si>
    <t>李照华</t>
  </si>
  <si>
    <t>李旭超</t>
  </si>
  <si>
    <t>李建夫</t>
  </si>
  <si>
    <t>侯新芳</t>
  </si>
  <si>
    <t>侯电中</t>
  </si>
  <si>
    <t>侯电芳</t>
  </si>
  <si>
    <t>李玉占</t>
  </si>
  <si>
    <t>杨桂香</t>
  </si>
  <si>
    <t>李鸿飞</t>
  </si>
  <si>
    <t>桐柏</t>
  </si>
  <si>
    <t>刘天义</t>
  </si>
  <si>
    <t>梁振</t>
  </si>
  <si>
    <t>李来娃</t>
  </si>
  <si>
    <t>寇有清</t>
  </si>
  <si>
    <t>姚娥</t>
  </si>
  <si>
    <t>王大娥</t>
  </si>
  <si>
    <t>梁宏臣</t>
  </si>
  <si>
    <t>张玉芬</t>
  </si>
  <si>
    <t>马家</t>
  </si>
  <si>
    <t>王天才</t>
  </si>
  <si>
    <t>宋清山</t>
  </si>
  <si>
    <t>马双来</t>
  </si>
  <si>
    <t>余牛娃</t>
  </si>
  <si>
    <t>马国有</t>
  </si>
  <si>
    <t>樊新虎</t>
  </si>
  <si>
    <t>彭波栋</t>
  </si>
  <si>
    <t>曹金定</t>
  </si>
  <si>
    <t>曹定超</t>
  </si>
  <si>
    <t>曹害娃</t>
  </si>
  <si>
    <t>明克锋</t>
  </si>
  <si>
    <t>王朝占</t>
  </si>
  <si>
    <t>宋新芳</t>
  </si>
  <si>
    <t>412927197007117017</t>
  </si>
  <si>
    <t>宋新强</t>
  </si>
  <si>
    <t>412927196910056957</t>
  </si>
  <si>
    <t>双泉观</t>
  </si>
  <si>
    <t>王振平</t>
  </si>
  <si>
    <t>王成奇</t>
  </si>
  <si>
    <t>王河</t>
  </si>
  <si>
    <t>王有志</t>
  </si>
  <si>
    <t>王国华</t>
  </si>
  <si>
    <t>朱常建</t>
  </si>
  <si>
    <t>王喜子</t>
  </si>
  <si>
    <t>王其功</t>
  </si>
  <si>
    <t>王国芝</t>
  </si>
  <si>
    <t>王更胜</t>
  </si>
  <si>
    <t>王成基</t>
  </si>
  <si>
    <t>李明奎</t>
  </si>
  <si>
    <t>杜贺仁</t>
  </si>
  <si>
    <t>王国选</t>
  </si>
  <si>
    <t>王喜富</t>
  </si>
  <si>
    <t>王胜良</t>
  </si>
  <si>
    <t>黄庄</t>
  </si>
  <si>
    <t>常长河</t>
  </si>
  <si>
    <t>梁伯苗</t>
  </si>
  <si>
    <t>闫金山</t>
  </si>
  <si>
    <t>苗有富</t>
  </si>
  <si>
    <t>马成虎</t>
  </si>
  <si>
    <t>刘海殿</t>
  </si>
  <si>
    <t>李金章</t>
  </si>
  <si>
    <t>贾涛</t>
  </si>
  <si>
    <t>张岭</t>
  </si>
  <si>
    <t>张新定</t>
  </si>
  <si>
    <t>张生合</t>
  </si>
  <si>
    <t>张合娃</t>
  </si>
  <si>
    <t>王保军</t>
  </si>
  <si>
    <t>贾先泽</t>
  </si>
  <si>
    <t>张玉定</t>
  </si>
  <si>
    <t>申跃琴</t>
  </si>
  <si>
    <t>刘新周</t>
  </si>
  <si>
    <t>贾嵚崟</t>
  </si>
  <si>
    <t>贾洪亮</t>
  </si>
  <si>
    <t>曹钟起</t>
  </si>
  <si>
    <t>常新华</t>
  </si>
  <si>
    <t>李保群</t>
  </si>
  <si>
    <t>王女</t>
  </si>
  <si>
    <t>孙庄</t>
  </si>
  <si>
    <t>李银龙</t>
  </si>
  <si>
    <t>李晓玉</t>
  </si>
  <si>
    <t>白艮娥</t>
  </si>
  <si>
    <t>徐有章</t>
  </si>
  <si>
    <t>王金有</t>
  </si>
  <si>
    <t>尚士超</t>
  </si>
  <si>
    <t>牛成娃</t>
  </si>
  <si>
    <t>孟铁虎</t>
  </si>
  <si>
    <t>孟老三</t>
  </si>
  <si>
    <t>刘九菊</t>
  </si>
  <si>
    <t>李士当</t>
  </si>
  <si>
    <t>李建功</t>
  </si>
  <si>
    <t>徐兆才</t>
  </si>
  <si>
    <t>李扶恩</t>
  </si>
  <si>
    <t>徐照宏</t>
  </si>
  <si>
    <t>孟虎林</t>
  </si>
  <si>
    <t>刘玉霞</t>
  </si>
  <si>
    <t>412927197703156925</t>
  </si>
  <si>
    <t>财神</t>
  </si>
  <si>
    <t>魏铁秀</t>
  </si>
  <si>
    <t>孟庆宗</t>
  </si>
  <si>
    <t>孟定均</t>
  </si>
  <si>
    <t>蔡有双</t>
  </si>
  <si>
    <t>魏连玉</t>
  </si>
  <si>
    <t>贾殿灵</t>
  </si>
  <si>
    <t>马蹬社区</t>
  </si>
  <si>
    <t>岗金兰</t>
  </si>
  <si>
    <t>412927196208176932</t>
  </si>
  <si>
    <t>马相成</t>
  </si>
  <si>
    <t>马相芳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</si>
</sst>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2"/>
      <color rgb="FF333333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color rgb="FF333333"/>
      <name val="Arial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Fill="1"/>
    <xf numFmtId="0" fontId="0" fillId="0" borderId="0" xfId="0" applyFill="1" applyBorder="1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horizontal="center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0" fillId="0" borderId="0" xfId="0" applyFont="1" applyAlignment="1">
      <alignment horizontal="justify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5" fillId="0" borderId="1" xfId="0" applyFont="1" applyBorder="1" applyAlignment="1" quotePrefix="1">
      <alignment horizontal="justify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9305;&#22256;&#27719;&#24635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10"/>
      <sheetName val="11"/>
      <sheetName val="12"/>
      <sheetName val="1"/>
      <sheetName val="2"/>
      <sheetName val="3"/>
      <sheetName val="4"/>
      <sheetName val="5"/>
      <sheetName val="6"/>
      <sheetName val="7"/>
      <sheetName val="Sheet12"/>
      <sheetName val="8"/>
    </sheetNames>
    <sheetDataSet>
      <sheetData sheetId="0">
        <row r="3">
          <cell r="C3" t="str">
            <v>姓名</v>
          </cell>
          <cell r="D3" t="str">
            <v>10月金额</v>
          </cell>
          <cell r="E3" t="str">
            <v>10月护理</v>
          </cell>
          <cell r="F3" t="str">
            <v>11月金额</v>
          </cell>
          <cell r="G3" t="str">
            <v>11月护理</v>
          </cell>
          <cell r="H3" t="str">
            <v>12月金额</v>
          </cell>
          <cell r="I3" t="str">
            <v>12月护理</v>
          </cell>
          <cell r="J3" t="str">
            <v>1月金额</v>
          </cell>
          <cell r="K3" t="str">
            <v>1月护理</v>
          </cell>
          <cell r="L3" t="str">
            <v>2月金额</v>
          </cell>
          <cell r="M3" t="str">
            <v>2月护理</v>
          </cell>
          <cell r="N3" t="str">
            <v>3月金额</v>
          </cell>
          <cell r="O3" t="str">
            <v>3月护理</v>
          </cell>
          <cell r="P3" t="str">
            <v>4月金额</v>
          </cell>
          <cell r="Q3" t="str">
            <v>4月护理</v>
          </cell>
          <cell r="R3" t="str">
            <v>5月金额</v>
          </cell>
          <cell r="S3" t="str">
            <v>5月护理</v>
          </cell>
          <cell r="T3" t="str">
            <v>6月金额</v>
          </cell>
          <cell r="U3" t="str">
            <v>6月护理</v>
          </cell>
          <cell r="V3" t="str">
            <v>合计</v>
          </cell>
          <cell r="W3" t="str">
            <v>护理状态</v>
          </cell>
          <cell r="X3" t="str">
            <v>身份证号码</v>
          </cell>
        </row>
        <row r="4">
          <cell r="C4" t="str">
            <v>周大发</v>
          </cell>
          <cell r="D4">
            <v>505</v>
          </cell>
          <cell r="E4">
            <v>60</v>
          </cell>
          <cell r="F4">
            <v>505</v>
          </cell>
          <cell r="G4">
            <v>60</v>
          </cell>
        </row>
        <row r="4">
          <cell r="V4">
            <v>1130</v>
          </cell>
          <cell r="W4" t="str">
            <v>全自理</v>
          </cell>
          <cell r="X4" t="str">
            <v>412927194210126919</v>
          </cell>
        </row>
        <row r="5">
          <cell r="C5" t="str">
            <v>赵振鐸</v>
          </cell>
          <cell r="D5">
            <v>505</v>
          </cell>
          <cell r="E5">
            <v>60</v>
          </cell>
          <cell r="F5">
            <v>505</v>
          </cell>
          <cell r="G5">
            <v>60</v>
          </cell>
          <cell r="H5">
            <v>505</v>
          </cell>
          <cell r="I5">
            <v>60</v>
          </cell>
          <cell r="J5">
            <v>505</v>
          </cell>
          <cell r="K5">
            <v>60</v>
          </cell>
          <cell r="L5">
            <v>505</v>
          </cell>
          <cell r="M5">
            <v>60</v>
          </cell>
          <cell r="N5">
            <v>505</v>
          </cell>
          <cell r="O5">
            <v>60</v>
          </cell>
          <cell r="P5">
            <v>505</v>
          </cell>
          <cell r="Q5">
            <v>60</v>
          </cell>
          <cell r="R5">
            <v>546</v>
          </cell>
          <cell r="S5">
            <v>60</v>
          </cell>
          <cell r="T5">
            <v>546</v>
          </cell>
          <cell r="U5">
            <v>60</v>
          </cell>
          <cell r="V5">
            <v>5167</v>
          </cell>
          <cell r="W5" t="str">
            <v>全自理</v>
          </cell>
          <cell r="X5" t="str">
            <v>412927195304116935</v>
          </cell>
        </row>
        <row r="6">
          <cell r="C6" t="str">
            <v>张新申</v>
          </cell>
          <cell r="D6">
            <v>505</v>
          </cell>
          <cell r="E6">
            <v>60</v>
          </cell>
          <cell r="F6">
            <v>505</v>
          </cell>
          <cell r="G6">
            <v>60</v>
          </cell>
          <cell r="H6">
            <v>505</v>
          </cell>
          <cell r="I6">
            <v>60</v>
          </cell>
          <cell r="J6">
            <v>505</v>
          </cell>
          <cell r="K6">
            <v>60</v>
          </cell>
          <cell r="L6">
            <v>505</v>
          </cell>
          <cell r="M6">
            <v>60</v>
          </cell>
          <cell r="N6">
            <v>505</v>
          </cell>
          <cell r="O6">
            <v>60</v>
          </cell>
          <cell r="P6">
            <v>505</v>
          </cell>
          <cell r="Q6">
            <v>60</v>
          </cell>
          <cell r="R6">
            <v>546</v>
          </cell>
          <cell r="S6">
            <v>60</v>
          </cell>
          <cell r="T6">
            <v>546</v>
          </cell>
          <cell r="U6">
            <v>60</v>
          </cell>
          <cell r="V6">
            <v>5167</v>
          </cell>
          <cell r="W6" t="str">
            <v>全自理</v>
          </cell>
          <cell r="X6" t="str">
            <v>412927194703056939</v>
          </cell>
        </row>
        <row r="7">
          <cell r="C7" t="str">
            <v>张金停</v>
          </cell>
          <cell r="D7">
            <v>505</v>
          </cell>
          <cell r="E7">
            <v>60</v>
          </cell>
          <cell r="F7">
            <v>505</v>
          </cell>
          <cell r="G7">
            <v>60</v>
          </cell>
          <cell r="H7">
            <v>505</v>
          </cell>
          <cell r="I7">
            <v>60</v>
          </cell>
          <cell r="J7">
            <v>505</v>
          </cell>
          <cell r="K7">
            <v>60</v>
          </cell>
          <cell r="L7">
            <v>505</v>
          </cell>
          <cell r="M7">
            <v>60</v>
          </cell>
          <cell r="N7">
            <v>505</v>
          </cell>
          <cell r="O7">
            <v>60</v>
          </cell>
          <cell r="P7">
            <v>505</v>
          </cell>
          <cell r="Q7">
            <v>60</v>
          </cell>
          <cell r="R7">
            <v>546</v>
          </cell>
          <cell r="S7">
            <v>60</v>
          </cell>
          <cell r="T7">
            <v>546</v>
          </cell>
          <cell r="U7">
            <v>60</v>
          </cell>
          <cell r="V7">
            <v>5167</v>
          </cell>
          <cell r="W7" t="str">
            <v>全自理</v>
          </cell>
          <cell r="X7" t="str">
            <v>412927195002026934</v>
          </cell>
        </row>
        <row r="8">
          <cell r="C8" t="str">
            <v>张金清</v>
          </cell>
          <cell r="D8">
            <v>505</v>
          </cell>
          <cell r="E8">
            <v>60</v>
          </cell>
          <cell r="F8">
            <v>505</v>
          </cell>
          <cell r="G8">
            <v>60</v>
          </cell>
          <cell r="H8">
            <v>505</v>
          </cell>
          <cell r="I8">
            <v>60</v>
          </cell>
          <cell r="J8">
            <v>505</v>
          </cell>
          <cell r="K8">
            <v>60</v>
          </cell>
          <cell r="L8">
            <v>505</v>
          </cell>
          <cell r="M8">
            <v>60</v>
          </cell>
          <cell r="N8">
            <v>505</v>
          </cell>
          <cell r="O8">
            <v>60</v>
          </cell>
          <cell r="P8">
            <v>505</v>
          </cell>
          <cell r="Q8">
            <v>60</v>
          </cell>
          <cell r="R8">
            <v>546</v>
          </cell>
          <cell r="S8">
            <v>60</v>
          </cell>
          <cell r="T8">
            <v>546</v>
          </cell>
          <cell r="U8">
            <v>60</v>
          </cell>
          <cell r="V8">
            <v>5167</v>
          </cell>
          <cell r="W8" t="str">
            <v>全自理</v>
          </cell>
          <cell r="X8" t="str">
            <v>412927195302026952</v>
          </cell>
        </row>
        <row r="9">
          <cell r="C9" t="str">
            <v>杨中会</v>
          </cell>
          <cell r="D9">
            <v>505</v>
          </cell>
          <cell r="E9">
            <v>60</v>
          </cell>
          <cell r="F9">
            <v>505</v>
          </cell>
          <cell r="G9">
            <v>60</v>
          </cell>
          <cell r="H9">
            <v>505</v>
          </cell>
          <cell r="I9">
            <v>60</v>
          </cell>
          <cell r="J9">
            <v>505</v>
          </cell>
          <cell r="K9">
            <v>60</v>
          </cell>
          <cell r="L9">
            <v>505</v>
          </cell>
          <cell r="M9">
            <v>60</v>
          </cell>
          <cell r="N9">
            <v>505</v>
          </cell>
          <cell r="O9">
            <v>60</v>
          </cell>
          <cell r="P9">
            <v>505</v>
          </cell>
          <cell r="Q9">
            <v>60</v>
          </cell>
          <cell r="R9">
            <v>546</v>
          </cell>
          <cell r="S9">
            <v>60</v>
          </cell>
          <cell r="T9">
            <v>546</v>
          </cell>
          <cell r="U9">
            <v>60</v>
          </cell>
          <cell r="V9">
            <v>5167</v>
          </cell>
          <cell r="W9" t="str">
            <v>全自理</v>
          </cell>
          <cell r="X9" t="str">
            <v>412927195110156912</v>
          </cell>
        </row>
        <row r="10">
          <cell r="C10" t="str">
            <v>吴焕成</v>
          </cell>
          <cell r="D10">
            <v>505</v>
          </cell>
          <cell r="E10">
            <v>60</v>
          </cell>
          <cell r="F10">
            <v>505</v>
          </cell>
          <cell r="G10">
            <v>60</v>
          </cell>
          <cell r="H10">
            <v>505</v>
          </cell>
          <cell r="I10">
            <v>60</v>
          </cell>
          <cell r="J10">
            <v>505</v>
          </cell>
          <cell r="K10">
            <v>60</v>
          </cell>
          <cell r="L10">
            <v>505</v>
          </cell>
          <cell r="M10">
            <v>60</v>
          </cell>
          <cell r="N10">
            <v>505</v>
          </cell>
          <cell r="O10">
            <v>60</v>
          </cell>
          <cell r="P10">
            <v>505</v>
          </cell>
          <cell r="Q10">
            <v>60</v>
          </cell>
          <cell r="R10">
            <v>546</v>
          </cell>
          <cell r="S10">
            <v>60</v>
          </cell>
          <cell r="T10">
            <v>546</v>
          </cell>
          <cell r="U10">
            <v>60</v>
          </cell>
          <cell r="V10">
            <v>5167</v>
          </cell>
          <cell r="W10" t="str">
            <v>全自理</v>
          </cell>
          <cell r="X10" t="str">
            <v>412927197106201118</v>
          </cell>
        </row>
        <row r="11">
          <cell r="C11" t="str">
            <v>李清照</v>
          </cell>
          <cell r="D11">
            <v>505</v>
          </cell>
          <cell r="E11">
            <v>250</v>
          </cell>
          <cell r="F11">
            <v>505</v>
          </cell>
          <cell r="G11">
            <v>250</v>
          </cell>
          <cell r="H11">
            <v>505</v>
          </cell>
          <cell r="I11">
            <v>250</v>
          </cell>
          <cell r="J11">
            <v>505</v>
          </cell>
          <cell r="K11">
            <v>250</v>
          </cell>
          <cell r="L11">
            <v>505</v>
          </cell>
          <cell r="M11">
            <v>250</v>
          </cell>
          <cell r="N11">
            <v>505</v>
          </cell>
          <cell r="O11">
            <v>250</v>
          </cell>
          <cell r="P11">
            <v>505</v>
          </cell>
          <cell r="Q11">
            <v>250</v>
          </cell>
          <cell r="R11">
            <v>546</v>
          </cell>
          <cell r="S11">
            <v>267</v>
          </cell>
          <cell r="T11">
            <v>546</v>
          </cell>
          <cell r="U11">
            <v>267</v>
          </cell>
          <cell r="V11">
            <v>6911</v>
          </cell>
          <cell r="W11" t="str">
            <v>半护理</v>
          </cell>
          <cell r="X11" t="str">
            <v>412927194209156918</v>
          </cell>
        </row>
        <row r="12">
          <cell r="C12" t="str">
            <v>孔祥均</v>
          </cell>
          <cell r="D12">
            <v>505</v>
          </cell>
          <cell r="E12">
            <v>60</v>
          </cell>
          <cell r="F12">
            <v>505</v>
          </cell>
          <cell r="G12">
            <v>60</v>
          </cell>
          <cell r="H12">
            <v>505</v>
          </cell>
          <cell r="I12">
            <v>60</v>
          </cell>
          <cell r="J12">
            <v>505</v>
          </cell>
          <cell r="K12">
            <v>60</v>
          </cell>
          <cell r="L12">
            <v>505</v>
          </cell>
          <cell r="M12">
            <v>60</v>
          </cell>
          <cell r="N12">
            <v>505</v>
          </cell>
          <cell r="O12">
            <v>60</v>
          </cell>
          <cell r="P12">
            <v>505</v>
          </cell>
          <cell r="Q12">
            <v>60</v>
          </cell>
          <cell r="R12">
            <v>546</v>
          </cell>
          <cell r="S12">
            <v>60</v>
          </cell>
          <cell r="T12">
            <v>546</v>
          </cell>
          <cell r="U12">
            <v>60</v>
          </cell>
          <cell r="V12">
            <v>5167</v>
          </cell>
          <cell r="W12" t="str">
            <v>全自理</v>
          </cell>
          <cell r="X12" t="str">
            <v>412927195209166918</v>
          </cell>
        </row>
        <row r="13">
          <cell r="C13" t="str">
            <v>何继五</v>
          </cell>
          <cell r="D13">
            <v>505</v>
          </cell>
          <cell r="E13">
            <v>60</v>
          </cell>
          <cell r="F13">
            <v>505</v>
          </cell>
          <cell r="G13">
            <v>60</v>
          </cell>
          <cell r="H13">
            <v>505</v>
          </cell>
          <cell r="I13">
            <v>60</v>
          </cell>
          <cell r="J13">
            <v>505</v>
          </cell>
          <cell r="K13">
            <v>60</v>
          </cell>
          <cell r="L13">
            <v>505</v>
          </cell>
          <cell r="M13">
            <v>60</v>
          </cell>
          <cell r="N13">
            <v>505</v>
          </cell>
          <cell r="O13">
            <v>60</v>
          </cell>
          <cell r="P13">
            <v>505</v>
          </cell>
          <cell r="Q13">
            <v>60</v>
          </cell>
          <cell r="R13">
            <v>546</v>
          </cell>
          <cell r="S13">
            <v>60</v>
          </cell>
          <cell r="T13">
            <v>546</v>
          </cell>
          <cell r="U13">
            <v>60</v>
          </cell>
          <cell r="V13">
            <v>5167</v>
          </cell>
          <cell r="W13" t="str">
            <v>全自理</v>
          </cell>
          <cell r="X13" t="str">
            <v>412927194106246937</v>
          </cell>
        </row>
        <row r="14">
          <cell r="C14" t="str">
            <v>杜中富</v>
          </cell>
          <cell r="D14">
            <v>505</v>
          </cell>
          <cell r="E14">
            <v>60</v>
          </cell>
          <cell r="F14">
            <v>505</v>
          </cell>
          <cell r="G14">
            <v>60</v>
          </cell>
          <cell r="H14">
            <v>505</v>
          </cell>
          <cell r="I14">
            <v>60</v>
          </cell>
          <cell r="J14">
            <v>505</v>
          </cell>
          <cell r="K14">
            <v>60</v>
          </cell>
          <cell r="L14">
            <v>505</v>
          </cell>
          <cell r="M14">
            <v>60</v>
          </cell>
          <cell r="N14">
            <v>505</v>
          </cell>
          <cell r="O14">
            <v>60</v>
          </cell>
          <cell r="P14">
            <v>505</v>
          </cell>
          <cell r="Q14">
            <v>60</v>
          </cell>
          <cell r="R14">
            <v>546</v>
          </cell>
          <cell r="S14">
            <v>60</v>
          </cell>
          <cell r="T14">
            <v>546</v>
          </cell>
          <cell r="U14">
            <v>60</v>
          </cell>
          <cell r="V14">
            <v>5167</v>
          </cell>
          <cell r="W14" t="str">
            <v>全自理</v>
          </cell>
          <cell r="X14" t="str">
            <v>412927195502066916</v>
          </cell>
        </row>
        <row r="15">
          <cell r="C15" t="str">
            <v>杜云西</v>
          </cell>
          <cell r="D15">
            <v>505</v>
          </cell>
          <cell r="E15">
            <v>60</v>
          </cell>
          <cell r="F15">
            <v>505</v>
          </cell>
          <cell r="G15">
            <v>60</v>
          </cell>
          <cell r="H15">
            <v>505</v>
          </cell>
          <cell r="I15">
            <v>60</v>
          </cell>
          <cell r="J15">
            <v>505</v>
          </cell>
          <cell r="K15">
            <v>60</v>
          </cell>
          <cell r="L15">
            <v>505</v>
          </cell>
          <cell r="M15">
            <v>60</v>
          </cell>
          <cell r="N15">
            <v>505</v>
          </cell>
          <cell r="O15">
            <v>60</v>
          </cell>
          <cell r="P15">
            <v>505</v>
          </cell>
          <cell r="Q15">
            <v>60</v>
          </cell>
          <cell r="R15">
            <v>546</v>
          </cell>
          <cell r="S15">
            <v>60</v>
          </cell>
          <cell r="T15">
            <v>546</v>
          </cell>
          <cell r="U15">
            <v>60</v>
          </cell>
          <cell r="V15">
            <v>5167</v>
          </cell>
          <cell r="W15" t="str">
            <v>全自理</v>
          </cell>
          <cell r="X15" t="str">
            <v>412927194011086918</v>
          </cell>
        </row>
        <row r="16">
          <cell r="C16" t="str">
            <v>闫红道</v>
          </cell>
          <cell r="D16">
            <v>505</v>
          </cell>
          <cell r="E16">
            <v>500</v>
          </cell>
          <cell r="F16">
            <v>505</v>
          </cell>
          <cell r="G16">
            <v>500</v>
          </cell>
          <cell r="H16">
            <v>505</v>
          </cell>
          <cell r="I16">
            <v>500</v>
          </cell>
          <cell r="J16">
            <v>505</v>
          </cell>
          <cell r="K16">
            <v>500</v>
          </cell>
          <cell r="L16">
            <v>505</v>
          </cell>
          <cell r="M16">
            <v>500</v>
          </cell>
          <cell r="N16">
            <v>505</v>
          </cell>
          <cell r="O16">
            <v>500</v>
          </cell>
          <cell r="P16">
            <v>505</v>
          </cell>
          <cell r="Q16">
            <v>500</v>
          </cell>
          <cell r="R16">
            <v>546</v>
          </cell>
          <cell r="S16">
            <v>533</v>
          </cell>
          <cell r="T16">
            <v>546</v>
          </cell>
          <cell r="U16">
            <v>533</v>
          </cell>
          <cell r="V16">
            <v>9193</v>
          </cell>
          <cell r="W16" t="str">
            <v>全护理</v>
          </cell>
          <cell r="X16" t="str">
            <v>411326193711126912</v>
          </cell>
        </row>
        <row r="17">
          <cell r="C17" t="str">
            <v>杨春英</v>
          </cell>
          <cell r="D17">
            <v>505</v>
          </cell>
          <cell r="E17">
            <v>250</v>
          </cell>
          <cell r="F17">
            <v>505</v>
          </cell>
          <cell r="G17">
            <v>250</v>
          </cell>
          <cell r="H17">
            <v>505</v>
          </cell>
          <cell r="I17">
            <v>250</v>
          </cell>
          <cell r="J17">
            <v>505</v>
          </cell>
          <cell r="K17">
            <v>250</v>
          </cell>
          <cell r="L17">
            <v>505</v>
          </cell>
          <cell r="M17">
            <v>250</v>
          </cell>
          <cell r="N17">
            <v>505</v>
          </cell>
          <cell r="O17">
            <v>250</v>
          </cell>
          <cell r="P17">
            <v>505</v>
          </cell>
          <cell r="Q17">
            <v>250</v>
          </cell>
          <cell r="R17">
            <v>546</v>
          </cell>
          <cell r="S17">
            <v>267</v>
          </cell>
          <cell r="T17">
            <v>546</v>
          </cell>
          <cell r="U17">
            <v>267</v>
          </cell>
          <cell r="V17">
            <v>6911</v>
          </cell>
          <cell r="W17" t="str">
            <v>半护理</v>
          </cell>
          <cell r="X17" t="str">
            <v>412927195312266925</v>
          </cell>
        </row>
        <row r="18">
          <cell r="C18" t="str">
            <v>赵振明</v>
          </cell>
          <cell r="D18">
            <v>505</v>
          </cell>
          <cell r="E18">
            <v>60</v>
          </cell>
          <cell r="F18">
            <v>505</v>
          </cell>
          <cell r="G18">
            <v>60</v>
          </cell>
          <cell r="H18">
            <v>505</v>
          </cell>
          <cell r="I18">
            <v>60</v>
          </cell>
          <cell r="J18">
            <v>505</v>
          </cell>
          <cell r="K18">
            <v>60</v>
          </cell>
          <cell r="L18">
            <v>505</v>
          </cell>
          <cell r="M18">
            <v>60</v>
          </cell>
          <cell r="N18">
            <v>505</v>
          </cell>
          <cell r="O18">
            <v>60</v>
          </cell>
          <cell r="P18">
            <v>505</v>
          </cell>
          <cell r="Q18">
            <v>60</v>
          </cell>
          <cell r="R18">
            <v>546</v>
          </cell>
          <cell r="S18">
            <v>60</v>
          </cell>
          <cell r="T18">
            <v>546</v>
          </cell>
          <cell r="U18">
            <v>60</v>
          </cell>
          <cell r="V18">
            <v>5167</v>
          </cell>
          <cell r="W18" t="str">
            <v>全自理</v>
          </cell>
          <cell r="X18" t="str">
            <v>412927195612096913</v>
          </cell>
        </row>
        <row r="19">
          <cell r="C19" t="str">
            <v>赵显常</v>
          </cell>
        </row>
        <row r="19">
          <cell r="H19">
            <v>505</v>
          </cell>
          <cell r="I19">
            <v>60</v>
          </cell>
          <cell r="J19">
            <v>505</v>
          </cell>
          <cell r="K19">
            <v>60</v>
          </cell>
          <cell r="L19">
            <v>505</v>
          </cell>
          <cell r="M19">
            <v>60</v>
          </cell>
          <cell r="N19">
            <v>505</v>
          </cell>
          <cell r="O19">
            <v>60</v>
          </cell>
          <cell r="P19">
            <v>505</v>
          </cell>
          <cell r="Q19">
            <v>60</v>
          </cell>
          <cell r="R19">
            <v>546</v>
          </cell>
          <cell r="S19">
            <v>60</v>
          </cell>
          <cell r="T19">
            <v>546</v>
          </cell>
          <cell r="U19">
            <v>60</v>
          </cell>
          <cell r="V19">
            <v>4037</v>
          </cell>
          <cell r="W19" t="str">
            <v>全自理</v>
          </cell>
          <cell r="X19" t="str">
            <v>412927196402056993</v>
          </cell>
        </row>
        <row r="20">
          <cell r="C20" t="str">
            <v>冯铁群</v>
          </cell>
          <cell r="D20">
            <v>505</v>
          </cell>
          <cell r="E20">
            <v>500</v>
          </cell>
          <cell r="F20">
            <v>505</v>
          </cell>
          <cell r="G20">
            <v>500</v>
          </cell>
          <cell r="H20">
            <v>505</v>
          </cell>
          <cell r="I20">
            <v>500</v>
          </cell>
          <cell r="J20">
            <v>505</v>
          </cell>
          <cell r="K20">
            <v>500</v>
          </cell>
          <cell r="L20">
            <v>505</v>
          </cell>
          <cell r="M20">
            <v>500</v>
          </cell>
          <cell r="N20">
            <v>505</v>
          </cell>
          <cell r="O20">
            <v>500</v>
          </cell>
          <cell r="P20">
            <v>505</v>
          </cell>
          <cell r="Q20">
            <v>500</v>
          </cell>
          <cell r="R20">
            <v>546</v>
          </cell>
          <cell r="S20">
            <v>533</v>
          </cell>
          <cell r="T20">
            <v>546</v>
          </cell>
          <cell r="U20">
            <v>533</v>
          </cell>
          <cell r="V20">
            <v>9193</v>
          </cell>
          <cell r="W20" t="str">
            <v>全护理</v>
          </cell>
          <cell r="X20" t="str">
            <v>412927194503206912</v>
          </cell>
        </row>
        <row r="21">
          <cell r="C21" t="str">
            <v>孙天厚</v>
          </cell>
          <cell r="D21">
            <v>505</v>
          </cell>
          <cell r="E21">
            <v>500</v>
          </cell>
          <cell r="F21">
            <v>505</v>
          </cell>
          <cell r="G21">
            <v>500</v>
          </cell>
          <cell r="H21">
            <v>505</v>
          </cell>
          <cell r="I21">
            <v>500</v>
          </cell>
          <cell r="J21">
            <v>505</v>
          </cell>
          <cell r="K21">
            <v>500</v>
          </cell>
          <cell r="L21">
            <v>505</v>
          </cell>
          <cell r="M21">
            <v>500</v>
          </cell>
          <cell r="N21">
            <v>505</v>
          </cell>
          <cell r="O21">
            <v>500</v>
          </cell>
          <cell r="P21">
            <v>505</v>
          </cell>
          <cell r="Q21">
            <v>500</v>
          </cell>
          <cell r="R21">
            <v>546</v>
          </cell>
          <cell r="S21">
            <v>533</v>
          </cell>
          <cell r="T21">
            <v>546</v>
          </cell>
          <cell r="U21">
            <v>533</v>
          </cell>
          <cell r="V21">
            <v>9193</v>
          </cell>
          <cell r="W21" t="str">
            <v>全护理</v>
          </cell>
          <cell r="X21" t="str">
            <v>412927193805086915</v>
          </cell>
        </row>
        <row r="22">
          <cell r="C22" t="str">
            <v>储照六</v>
          </cell>
          <cell r="D22">
            <v>505</v>
          </cell>
          <cell r="E22">
            <v>500</v>
          </cell>
          <cell r="F22">
            <v>505</v>
          </cell>
          <cell r="G22">
            <v>500</v>
          </cell>
          <cell r="H22">
            <v>505</v>
          </cell>
          <cell r="I22">
            <v>500</v>
          </cell>
          <cell r="J22">
            <v>505</v>
          </cell>
          <cell r="K22">
            <v>500</v>
          </cell>
          <cell r="L22">
            <v>505</v>
          </cell>
          <cell r="M22">
            <v>500</v>
          </cell>
          <cell r="N22">
            <v>505</v>
          </cell>
          <cell r="O22">
            <v>500</v>
          </cell>
          <cell r="P22">
            <v>505</v>
          </cell>
          <cell r="Q22">
            <v>500</v>
          </cell>
          <cell r="R22">
            <v>546</v>
          </cell>
          <cell r="S22">
            <v>533</v>
          </cell>
          <cell r="T22">
            <v>546</v>
          </cell>
          <cell r="U22">
            <v>533</v>
          </cell>
          <cell r="V22">
            <v>9193</v>
          </cell>
          <cell r="W22" t="str">
            <v>全护理</v>
          </cell>
          <cell r="X22" t="str">
            <v>412927195101026948</v>
          </cell>
        </row>
        <row r="23">
          <cell r="C23" t="str">
            <v>马振芳</v>
          </cell>
          <cell r="D23">
            <v>505</v>
          </cell>
          <cell r="E23">
            <v>250</v>
          </cell>
          <cell r="F23">
            <v>505</v>
          </cell>
          <cell r="G23">
            <v>250</v>
          </cell>
          <cell r="H23">
            <v>505</v>
          </cell>
          <cell r="I23">
            <v>250</v>
          </cell>
          <cell r="J23">
            <v>505</v>
          </cell>
          <cell r="K23">
            <v>250</v>
          </cell>
          <cell r="L23">
            <v>505</v>
          </cell>
          <cell r="M23">
            <v>250</v>
          </cell>
          <cell r="N23">
            <v>505</v>
          </cell>
          <cell r="O23">
            <v>250</v>
          </cell>
          <cell r="P23">
            <v>505</v>
          </cell>
          <cell r="Q23">
            <v>250</v>
          </cell>
          <cell r="R23">
            <v>546</v>
          </cell>
          <cell r="S23">
            <v>267</v>
          </cell>
          <cell r="T23">
            <v>546</v>
          </cell>
          <cell r="U23">
            <v>267</v>
          </cell>
          <cell r="V23">
            <v>6911</v>
          </cell>
          <cell r="W23" t="str">
            <v>半护理</v>
          </cell>
          <cell r="X23" t="str">
            <v>412927194611286913</v>
          </cell>
        </row>
        <row r="24">
          <cell r="C24" t="str">
            <v>孙培龙</v>
          </cell>
          <cell r="D24">
            <v>505</v>
          </cell>
          <cell r="E24">
            <v>60</v>
          </cell>
          <cell r="F24">
            <v>505</v>
          </cell>
          <cell r="G24">
            <v>60</v>
          </cell>
          <cell r="H24">
            <v>505</v>
          </cell>
          <cell r="I24">
            <v>60</v>
          </cell>
          <cell r="J24">
            <v>505</v>
          </cell>
          <cell r="K24">
            <v>60</v>
          </cell>
          <cell r="L24">
            <v>505</v>
          </cell>
          <cell r="M24">
            <v>60</v>
          </cell>
          <cell r="N24">
            <v>505</v>
          </cell>
          <cell r="O24">
            <v>60</v>
          </cell>
          <cell r="P24">
            <v>505</v>
          </cell>
          <cell r="Q24">
            <v>60</v>
          </cell>
          <cell r="R24">
            <v>546</v>
          </cell>
          <cell r="S24">
            <v>60</v>
          </cell>
          <cell r="T24">
            <v>546</v>
          </cell>
          <cell r="U24">
            <v>60</v>
          </cell>
          <cell r="V24">
            <v>5167</v>
          </cell>
          <cell r="W24" t="str">
            <v>全自理</v>
          </cell>
          <cell r="X24" t="str">
            <v>411323199305216996</v>
          </cell>
        </row>
        <row r="25">
          <cell r="C25" t="str">
            <v>吴金贵</v>
          </cell>
          <cell r="D25">
            <v>505</v>
          </cell>
          <cell r="E25">
            <v>60</v>
          </cell>
          <cell r="F25">
            <v>505</v>
          </cell>
          <cell r="G25">
            <v>60</v>
          </cell>
          <cell r="H25">
            <v>505</v>
          </cell>
          <cell r="I25">
            <v>60</v>
          </cell>
          <cell r="J25">
            <v>505</v>
          </cell>
          <cell r="K25" t="str">
            <v>60</v>
          </cell>
          <cell r="L25">
            <v>505</v>
          </cell>
          <cell r="M25">
            <v>500</v>
          </cell>
          <cell r="N25">
            <v>505</v>
          </cell>
          <cell r="O25">
            <v>500</v>
          </cell>
          <cell r="P25">
            <v>505</v>
          </cell>
          <cell r="Q25">
            <v>500</v>
          </cell>
          <cell r="R25">
            <v>546</v>
          </cell>
          <cell r="S25">
            <v>60</v>
          </cell>
          <cell r="T25">
            <v>546</v>
          </cell>
          <cell r="U25">
            <v>60</v>
          </cell>
          <cell r="V25">
            <v>6427</v>
          </cell>
          <cell r="W25" t="str">
            <v>全自理</v>
          </cell>
          <cell r="X25" t="str">
            <v>412927194203246955</v>
          </cell>
        </row>
        <row r="26">
          <cell r="C26" t="str">
            <v>马振玉</v>
          </cell>
          <cell r="D26">
            <v>505</v>
          </cell>
          <cell r="E26">
            <v>60</v>
          </cell>
          <cell r="F26">
            <v>505</v>
          </cell>
          <cell r="G26">
            <v>60</v>
          </cell>
          <cell r="H26">
            <v>505</v>
          </cell>
          <cell r="I26">
            <v>60</v>
          </cell>
          <cell r="J26">
            <v>505</v>
          </cell>
          <cell r="K26">
            <v>60</v>
          </cell>
          <cell r="L26">
            <v>505</v>
          </cell>
          <cell r="M26">
            <v>60</v>
          </cell>
          <cell r="N26">
            <v>505</v>
          </cell>
          <cell r="O26">
            <v>60</v>
          </cell>
          <cell r="P26">
            <v>505</v>
          </cell>
          <cell r="Q26">
            <v>60</v>
          </cell>
          <cell r="R26">
            <v>546</v>
          </cell>
          <cell r="S26">
            <v>60</v>
          </cell>
          <cell r="T26">
            <v>546</v>
          </cell>
          <cell r="U26">
            <v>60</v>
          </cell>
          <cell r="V26">
            <v>5167</v>
          </cell>
          <cell r="W26" t="str">
            <v>全自理</v>
          </cell>
          <cell r="X26" t="str">
            <v>412927195301176916</v>
          </cell>
        </row>
        <row r="27">
          <cell r="C27" t="str">
            <v>冯胜德</v>
          </cell>
          <cell r="D27">
            <v>505</v>
          </cell>
          <cell r="E27">
            <v>60</v>
          </cell>
          <cell r="F27">
            <v>505</v>
          </cell>
          <cell r="G27">
            <v>60</v>
          </cell>
          <cell r="H27">
            <v>505</v>
          </cell>
          <cell r="I27">
            <v>60</v>
          </cell>
          <cell r="J27">
            <v>505</v>
          </cell>
          <cell r="K27">
            <v>60</v>
          </cell>
          <cell r="L27">
            <v>505</v>
          </cell>
          <cell r="M27">
            <v>60</v>
          </cell>
          <cell r="N27">
            <v>505</v>
          </cell>
          <cell r="O27">
            <v>60</v>
          </cell>
          <cell r="P27">
            <v>505</v>
          </cell>
          <cell r="Q27">
            <v>60</v>
          </cell>
          <cell r="R27">
            <v>546</v>
          </cell>
          <cell r="S27">
            <v>60</v>
          </cell>
          <cell r="T27">
            <v>546</v>
          </cell>
          <cell r="U27">
            <v>60</v>
          </cell>
          <cell r="V27">
            <v>5167</v>
          </cell>
          <cell r="W27" t="str">
            <v>全自理</v>
          </cell>
          <cell r="X27" t="str">
            <v>412927194801206937</v>
          </cell>
        </row>
        <row r="28">
          <cell r="C28" t="str">
            <v>吕继点</v>
          </cell>
          <cell r="D28">
            <v>505</v>
          </cell>
          <cell r="E28">
            <v>60</v>
          </cell>
          <cell r="F28">
            <v>505</v>
          </cell>
          <cell r="G28">
            <v>60</v>
          </cell>
          <cell r="H28">
            <v>505</v>
          </cell>
          <cell r="I28">
            <v>60</v>
          </cell>
          <cell r="J28">
            <v>505</v>
          </cell>
          <cell r="K28">
            <v>60</v>
          </cell>
          <cell r="L28">
            <v>505</v>
          </cell>
          <cell r="M28">
            <v>60</v>
          </cell>
          <cell r="N28">
            <v>505</v>
          </cell>
          <cell r="O28">
            <v>60</v>
          </cell>
          <cell r="P28">
            <v>505</v>
          </cell>
          <cell r="Q28">
            <v>60</v>
          </cell>
          <cell r="R28">
            <v>546</v>
          </cell>
          <cell r="S28">
            <v>60</v>
          </cell>
          <cell r="T28">
            <v>546</v>
          </cell>
          <cell r="U28">
            <v>60</v>
          </cell>
          <cell r="V28">
            <v>5167</v>
          </cell>
          <cell r="W28" t="str">
            <v>全自理</v>
          </cell>
          <cell r="X28" t="str">
            <v>412927196102196951</v>
          </cell>
        </row>
        <row r="29">
          <cell r="C29" t="str">
            <v>冯俊臣</v>
          </cell>
        </row>
        <row r="29">
          <cell r="H29">
            <v>505</v>
          </cell>
          <cell r="I29">
            <v>60</v>
          </cell>
          <cell r="J29">
            <v>505</v>
          </cell>
          <cell r="K29">
            <v>60</v>
          </cell>
          <cell r="L29">
            <v>505</v>
          </cell>
          <cell r="M29">
            <v>60</v>
          </cell>
          <cell r="N29">
            <v>505</v>
          </cell>
          <cell r="O29">
            <v>60</v>
          </cell>
          <cell r="P29">
            <v>505</v>
          </cell>
          <cell r="Q29">
            <v>60</v>
          </cell>
        </row>
        <row r="29">
          <cell r="V29">
            <v>2825</v>
          </cell>
          <cell r="W29" t="str">
            <v>全自理</v>
          </cell>
          <cell r="X29" t="str">
            <v>412927197601036957</v>
          </cell>
        </row>
        <row r="30">
          <cell r="C30" t="str">
            <v>侯占山</v>
          </cell>
          <cell r="D30">
            <v>505</v>
          </cell>
          <cell r="E30">
            <v>60</v>
          </cell>
          <cell r="F30">
            <v>505</v>
          </cell>
          <cell r="G30">
            <v>60</v>
          </cell>
          <cell r="H30">
            <v>505</v>
          </cell>
          <cell r="I30">
            <v>60</v>
          </cell>
          <cell r="J30">
            <v>505</v>
          </cell>
          <cell r="K30">
            <v>60</v>
          </cell>
          <cell r="L30">
            <v>505</v>
          </cell>
          <cell r="M30">
            <v>60</v>
          </cell>
          <cell r="N30">
            <v>505</v>
          </cell>
          <cell r="O30">
            <v>60</v>
          </cell>
          <cell r="P30">
            <v>505</v>
          </cell>
          <cell r="Q30">
            <v>60</v>
          </cell>
          <cell r="R30">
            <v>546</v>
          </cell>
          <cell r="S30">
            <v>60</v>
          </cell>
          <cell r="T30">
            <v>546</v>
          </cell>
          <cell r="U30">
            <v>60</v>
          </cell>
          <cell r="V30">
            <v>5167</v>
          </cell>
          <cell r="W30" t="str">
            <v>全自理</v>
          </cell>
          <cell r="X30" t="str">
            <v>412927195512206951</v>
          </cell>
        </row>
        <row r="31">
          <cell r="C31" t="str">
            <v>苏好健</v>
          </cell>
          <cell r="D31">
            <v>505</v>
          </cell>
          <cell r="E31">
            <v>60</v>
          </cell>
          <cell r="F31">
            <v>505</v>
          </cell>
          <cell r="G31">
            <v>60</v>
          </cell>
          <cell r="H31">
            <v>505</v>
          </cell>
          <cell r="I31">
            <v>60</v>
          </cell>
          <cell r="J31">
            <v>505</v>
          </cell>
          <cell r="K31">
            <v>60</v>
          </cell>
          <cell r="L31">
            <v>505</v>
          </cell>
          <cell r="M31">
            <v>60</v>
          </cell>
          <cell r="N31">
            <v>505</v>
          </cell>
          <cell r="O31">
            <v>60</v>
          </cell>
          <cell r="P31">
            <v>505</v>
          </cell>
          <cell r="Q31">
            <v>60</v>
          </cell>
          <cell r="R31">
            <v>546</v>
          </cell>
          <cell r="S31">
            <v>60</v>
          </cell>
          <cell r="T31">
            <v>546</v>
          </cell>
          <cell r="U31">
            <v>60</v>
          </cell>
          <cell r="V31">
            <v>5167</v>
          </cell>
          <cell r="W31" t="str">
            <v>全自理</v>
          </cell>
          <cell r="X31" t="str">
            <v>411326195005106913</v>
          </cell>
        </row>
        <row r="32">
          <cell r="C32" t="str">
            <v>胡道行</v>
          </cell>
          <cell r="D32">
            <v>505</v>
          </cell>
          <cell r="E32">
            <v>60</v>
          </cell>
          <cell r="F32">
            <v>505</v>
          </cell>
          <cell r="G32">
            <v>60</v>
          </cell>
          <cell r="H32">
            <v>505</v>
          </cell>
          <cell r="I32">
            <v>60</v>
          </cell>
          <cell r="J32">
            <v>505</v>
          </cell>
          <cell r="K32">
            <v>60</v>
          </cell>
          <cell r="L32">
            <v>505</v>
          </cell>
          <cell r="M32">
            <v>60</v>
          </cell>
          <cell r="N32">
            <v>505</v>
          </cell>
          <cell r="O32">
            <v>60</v>
          </cell>
          <cell r="P32">
            <v>505</v>
          </cell>
          <cell r="Q32">
            <v>60</v>
          </cell>
          <cell r="R32">
            <v>546</v>
          </cell>
          <cell r="S32">
            <v>60</v>
          </cell>
          <cell r="T32">
            <v>546</v>
          </cell>
          <cell r="U32">
            <v>60</v>
          </cell>
          <cell r="V32">
            <v>5167</v>
          </cell>
          <cell r="W32" t="str">
            <v>全自理</v>
          </cell>
          <cell r="X32" t="str">
            <v>412927193810266910</v>
          </cell>
        </row>
        <row r="33">
          <cell r="C33" t="str">
            <v>侯占奎</v>
          </cell>
          <cell r="D33">
            <v>505</v>
          </cell>
          <cell r="E33">
            <v>250</v>
          </cell>
          <cell r="F33">
            <v>505</v>
          </cell>
          <cell r="G33">
            <v>250</v>
          </cell>
          <cell r="H33">
            <v>505</v>
          </cell>
          <cell r="I33">
            <v>250</v>
          </cell>
          <cell r="J33">
            <v>505</v>
          </cell>
          <cell r="K33">
            <v>250</v>
          </cell>
          <cell r="L33">
            <v>505</v>
          </cell>
          <cell r="M33">
            <v>250</v>
          </cell>
          <cell r="N33">
            <v>505</v>
          </cell>
          <cell r="O33">
            <v>250</v>
          </cell>
          <cell r="P33">
            <v>505</v>
          </cell>
          <cell r="Q33">
            <v>250</v>
          </cell>
          <cell r="R33">
            <v>546</v>
          </cell>
          <cell r="S33">
            <v>267</v>
          </cell>
          <cell r="T33">
            <v>546</v>
          </cell>
          <cell r="U33">
            <v>267</v>
          </cell>
          <cell r="V33">
            <v>6911</v>
          </cell>
          <cell r="W33" t="str">
            <v>半护理</v>
          </cell>
          <cell r="X33" t="str">
            <v>412927196505086917</v>
          </cell>
        </row>
        <row r="34">
          <cell r="C34" t="str">
            <v>王保龙</v>
          </cell>
          <cell r="D34">
            <v>505</v>
          </cell>
          <cell r="E34">
            <v>500</v>
          </cell>
          <cell r="F34">
            <v>505</v>
          </cell>
          <cell r="G34">
            <v>500</v>
          </cell>
          <cell r="H34">
            <v>505</v>
          </cell>
          <cell r="I34">
            <v>500</v>
          </cell>
          <cell r="J34">
            <v>505</v>
          </cell>
          <cell r="K34">
            <v>500</v>
          </cell>
          <cell r="L34">
            <v>505</v>
          </cell>
          <cell r="M34">
            <v>500</v>
          </cell>
          <cell r="N34">
            <v>505</v>
          </cell>
          <cell r="O34">
            <v>500</v>
          </cell>
          <cell r="P34">
            <v>505</v>
          </cell>
          <cell r="Q34">
            <v>500</v>
          </cell>
          <cell r="R34">
            <v>546</v>
          </cell>
          <cell r="S34">
            <v>533</v>
          </cell>
          <cell r="T34">
            <v>546</v>
          </cell>
          <cell r="U34">
            <v>533</v>
          </cell>
          <cell r="V34">
            <v>9193</v>
          </cell>
          <cell r="W34" t="str">
            <v>全护理</v>
          </cell>
          <cell r="X34" t="str">
            <v>411323198611256932</v>
          </cell>
        </row>
        <row r="35">
          <cell r="C35" t="str">
            <v>侯占强</v>
          </cell>
          <cell r="D35">
            <v>505</v>
          </cell>
          <cell r="E35">
            <v>250</v>
          </cell>
          <cell r="F35">
            <v>505</v>
          </cell>
          <cell r="G35">
            <v>250</v>
          </cell>
          <cell r="H35">
            <v>505</v>
          </cell>
          <cell r="I35">
            <v>250</v>
          </cell>
          <cell r="J35">
            <v>505</v>
          </cell>
          <cell r="K35">
            <v>250</v>
          </cell>
          <cell r="L35">
            <v>505</v>
          </cell>
          <cell r="M35">
            <v>250</v>
          </cell>
          <cell r="N35">
            <v>505</v>
          </cell>
          <cell r="O35">
            <v>250</v>
          </cell>
          <cell r="P35">
            <v>505</v>
          </cell>
          <cell r="Q35">
            <v>250</v>
          </cell>
          <cell r="R35">
            <v>546</v>
          </cell>
          <cell r="S35">
            <v>267</v>
          </cell>
          <cell r="T35">
            <v>546</v>
          </cell>
          <cell r="U35">
            <v>267</v>
          </cell>
          <cell r="V35">
            <v>6911</v>
          </cell>
          <cell r="W35" t="str">
            <v>半护理</v>
          </cell>
          <cell r="X35" t="str">
            <v>411323199010226935</v>
          </cell>
        </row>
        <row r="36">
          <cell r="C36" t="str">
            <v>王中成</v>
          </cell>
          <cell r="D36">
            <v>505</v>
          </cell>
          <cell r="E36">
            <v>60</v>
          </cell>
          <cell r="F36">
            <v>505</v>
          </cell>
          <cell r="G36">
            <v>60</v>
          </cell>
          <cell r="H36">
            <v>505</v>
          </cell>
          <cell r="I36">
            <v>60</v>
          </cell>
          <cell r="J36">
            <v>505</v>
          </cell>
          <cell r="K36">
            <v>60</v>
          </cell>
          <cell r="L36">
            <v>505</v>
          </cell>
          <cell r="M36">
            <v>60</v>
          </cell>
          <cell r="N36">
            <v>505</v>
          </cell>
          <cell r="O36">
            <v>60</v>
          </cell>
          <cell r="P36">
            <v>505</v>
          </cell>
          <cell r="Q36">
            <v>60</v>
          </cell>
          <cell r="R36">
            <v>546</v>
          </cell>
          <cell r="S36">
            <v>60</v>
          </cell>
          <cell r="T36">
            <v>546</v>
          </cell>
          <cell r="U36">
            <v>60</v>
          </cell>
          <cell r="V36">
            <v>5167</v>
          </cell>
          <cell r="W36" t="str">
            <v>全自理</v>
          </cell>
          <cell r="X36" t="str">
            <v>412927195809266912</v>
          </cell>
        </row>
        <row r="37">
          <cell r="C37" t="str">
            <v>王义朋</v>
          </cell>
        </row>
        <row r="37">
          <cell r="J37">
            <v>505</v>
          </cell>
          <cell r="K37">
            <v>60</v>
          </cell>
          <cell r="L37">
            <v>505</v>
          </cell>
          <cell r="M37">
            <v>60</v>
          </cell>
          <cell r="N37">
            <v>505</v>
          </cell>
          <cell r="O37">
            <v>60</v>
          </cell>
          <cell r="P37">
            <v>505</v>
          </cell>
          <cell r="Q37">
            <v>60</v>
          </cell>
          <cell r="R37">
            <v>546</v>
          </cell>
          <cell r="S37">
            <v>60</v>
          </cell>
          <cell r="T37">
            <v>546</v>
          </cell>
          <cell r="U37">
            <v>60</v>
          </cell>
          <cell r="V37">
            <v>3472</v>
          </cell>
          <cell r="W37" t="str">
            <v>全自理</v>
          </cell>
          <cell r="X37" t="str">
            <v>411323198107226910</v>
          </cell>
        </row>
        <row r="38">
          <cell r="C38" t="str">
            <v>胡道庆</v>
          </cell>
        </row>
        <row r="38">
          <cell r="L38">
            <v>505</v>
          </cell>
          <cell r="M38">
            <v>60</v>
          </cell>
          <cell r="N38">
            <v>505</v>
          </cell>
          <cell r="O38">
            <v>60</v>
          </cell>
          <cell r="P38">
            <v>505</v>
          </cell>
          <cell r="Q38">
            <v>60</v>
          </cell>
          <cell r="R38">
            <v>546</v>
          </cell>
          <cell r="S38">
            <v>60</v>
          </cell>
          <cell r="T38">
            <v>546</v>
          </cell>
          <cell r="U38">
            <v>60</v>
          </cell>
          <cell r="V38">
            <v>2907</v>
          </cell>
          <cell r="W38" t="str">
            <v>全自理</v>
          </cell>
          <cell r="X38" t="str">
            <v>412927195705106914</v>
          </cell>
        </row>
        <row r="39">
          <cell r="C39" t="str">
            <v>苏旭锋</v>
          </cell>
        </row>
        <row r="39">
          <cell r="T39">
            <v>546</v>
          </cell>
          <cell r="U39">
            <v>60</v>
          </cell>
          <cell r="V39">
            <v>606</v>
          </cell>
          <cell r="W39" t="str">
            <v>全自理</v>
          </cell>
          <cell r="X39" t="str">
            <v>411323198811226914</v>
          </cell>
        </row>
        <row r="40">
          <cell r="C40" t="str">
            <v>王显同</v>
          </cell>
          <cell r="D40">
            <v>505</v>
          </cell>
          <cell r="E40">
            <v>60</v>
          </cell>
          <cell r="F40">
            <v>505</v>
          </cell>
          <cell r="G40">
            <v>60</v>
          </cell>
          <cell r="H40">
            <v>505</v>
          </cell>
          <cell r="I40">
            <v>60</v>
          </cell>
          <cell r="J40">
            <v>505</v>
          </cell>
          <cell r="K40">
            <v>60</v>
          </cell>
          <cell r="L40">
            <v>505</v>
          </cell>
          <cell r="M40">
            <v>60</v>
          </cell>
          <cell r="N40">
            <v>505</v>
          </cell>
          <cell r="O40">
            <v>60</v>
          </cell>
          <cell r="P40">
            <v>505</v>
          </cell>
          <cell r="Q40">
            <v>60</v>
          </cell>
          <cell r="R40">
            <v>546</v>
          </cell>
          <cell r="S40">
            <v>60</v>
          </cell>
          <cell r="T40">
            <v>546</v>
          </cell>
          <cell r="U40">
            <v>60</v>
          </cell>
          <cell r="V40">
            <v>5167</v>
          </cell>
          <cell r="W40" t="str">
            <v>全自理</v>
          </cell>
          <cell r="X40" t="str">
            <v>412927195810156913</v>
          </cell>
        </row>
        <row r="41">
          <cell r="C41" t="str">
            <v>李银亭</v>
          </cell>
        </row>
        <row r="41">
          <cell r="H41">
            <v>505</v>
          </cell>
          <cell r="I41">
            <v>60</v>
          </cell>
          <cell r="J41">
            <v>505</v>
          </cell>
          <cell r="K41">
            <v>60</v>
          </cell>
          <cell r="L41">
            <v>505</v>
          </cell>
          <cell r="M41">
            <v>60</v>
          </cell>
          <cell r="N41">
            <v>505</v>
          </cell>
          <cell r="O41">
            <v>60</v>
          </cell>
          <cell r="P41">
            <v>505</v>
          </cell>
          <cell r="Q41">
            <v>60</v>
          </cell>
          <cell r="R41">
            <v>546</v>
          </cell>
          <cell r="S41">
            <v>60</v>
          </cell>
          <cell r="T41">
            <v>546</v>
          </cell>
          <cell r="U41">
            <v>267</v>
          </cell>
          <cell r="V41">
            <v>4244</v>
          </cell>
          <cell r="W41" t="str">
            <v>半护理</v>
          </cell>
          <cell r="X41" t="str">
            <v>411323196111246915</v>
          </cell>
        </row>
        <row r="42">
          <cell r="C42" t="str">
            <v>王义九</v>
          </cell>
        </row>
        <row r="42">
          <cell r="H42">
            <v>505</v>
          </cell>
          <cell r="I42">
            <v>60</v>
          </cell>
          <cell r="J42">
            <v>505</v>
          </cell>
          <cell r="K42">
            <v>60</v>
          </cell>
          <cell r="L42">
            <v>505</v>
          </cell>
          <cell r="M42">
            <v>60</v>
          </cell>
          <cell r="N42">
            <v>505</v>
          </cell>
          <cell r="O42">
            <v>60</v>
          </cell>
          <cell r="P42">
            <v>505</v>
          </cell>
          <cell r="Q42">
            <v>60</v>
          </cell>
          <cell r="R42">
            <v>546</v>
          </cell>
          <cell r="S42">
            <v>60</v>
          </cell>
          <cell r="T42">
            <v>546</v>
          </cell>
          <cell r="U42">
            <v>60</v>
          </cell>
          <cell r="V42">
            <v>4037</v>
          </cell>
          <cell r="W42" t="str">
            <v>全自理</v>
          </cell>
          <cell r="X42" t="str">
            <v>411323199402196958</v>
          </cell>
        </row>
        <row r="43">
          <cell r="C43" t="str">
            <v>黄胜华</v>
          </cell>
        </row>
        <row r="43">
          <cell r="H43">
            <v>505</v>
          </cell>
          <cell r="I43">
            <v>60</v>
          </cell>
          <cell r="J43">
            <v>505</v>
          </cell>
          <cell r="K43">
            <v>60</v>
          </cell>
          <cell r="L43">
            <v>505</v>
          </cell>
          <cell r="M43">
            <v>60</v>
          </cell>
          <cell r="N43">
            <v>505</v>
          </cell>
          <cell r="O43">
            <v>60</v>
          </cell>
          <cell r="P43">
            <v>505</v>
          </cell>
          <cell r="Q43">
            <v>60</v>
          </cell>
          <cell r="R43" t="str">
            <v>546</v>
          </cell>
          <cell r="S43">
            <v>60</v>
          </cell>
          <cell r="T43" t="str">
            <v>546</v>
          </cell>
          <cell r="U43">
            <v>60</v>
          </cell>
          <cell r="V43">
            <v>2945</v>
          </cell>
          <cell r="W43" t="str">
            <v>全自理</v>
          </cell>
          <cell r="X43" t="str">
            <v>412927196712136913</v>
          </cell>
        </row>
        <row r="44">
          <cell r="C44" t="str">
            <v>李朝胜</v>
          </cell>
          <cell r="D44">
            <v>505</v>
          </cell>
          <cell r="E44">
            <v>60</v>
          </cell>
          <cell r="F44">
            <v>505</v>
          </cell>
          <cell r="G44">
            <v>60</v>
          </cell>
          <cell r="H44">
            <v>505</v>
          </cell>
          <cell r="I44">
            <v>60</v>
          </cell>
          <cell r="J44">
            <v>505</v>
          </cell>
          <cell r="K44">
            <v>60</v>
          </cell>
          <cell r="L44">
            <v>505</v>
          </cell>
          <cell r="M44">
            <v>60</v>
          </cell>
          <cell r="N44">
            <v>505</v>
          </cell>
          <cell r="O44">
            <v>60</v>
          </cell>
          <cell r="P44">
            <v>505</v>
          </cell>
          <cell r="Q44">
            <v>60</v>
          </cell>
          <cell r="R44">
            <v>546</v>
          </cell>
          <cell r="S44">
            <v>60</v>
          </cell>
          <cell r="T44">
            <v>546</v>
          </cell>
          <cell r="U44">
            <v>60</v>
          </cell>
          <cell r="V44">
            <v>5167</v>
          </cell>
          <cell r="W44" t="str">
            <v>全自理</v>
          </cell>
          <cell r="X44" t="str">
            <v>411326195107156911</v>
          </cell>
        </row>
        <row r="45">
          <cell r="C45" t="str">
            <v>黄宽文</v>
          </cell>
          <cell r="D45">
            <v>505</v>
          </cell>
          <cell r="E45">
            <v>60</v>
          </cell>
          <cell r="F45">
            <v>505</v>
          </cell>
          <cell r="G45">
            <v>60</v>
          </cell>
          <cell r="H45">
            <v>505</v>
          </cell>
          <cell r="I45">
            <v>60</v>
          </cell>
          <cell r="J45">
            <v>505</v>
          </cell>
          <cell r="K45">
            <v>60</v>
          </cell>
          <cell r="L45">
            <v>505</v>
          </cell>
          <cell r="M45">
            <v>60</v>
          </cell>
          <cell r="N45">
            <v>505</v>
          </cell>
          <cell r="O45">
            <v>60</v>
          </cell>
          <cell r="P45">
            <v>505</v>
          </cell>
          <cell r="Q45">
            <v>60</v>
          </cell>
        </row>
        <row r="45">
          <cell r="V45">
            <v>3955</v>
          </cell>
          <cell r="W45" t="str">
            <v>全自理</v>
          </cell>
          <cell r="X45" t="str">
            <v>412927194805146919</v>
          </cell>
        </row>
        <row r="46">
          <cell r="C46" t="str">
            <v>黄宽成</v>
          </cell>
          <cell r="D46">
            <v>505</v>
          </cell>
          <cell r="E46">
            <v>250</v>
          </cell>
          <cell r="F46">
            <v>505</v>
          </cell>
          <cell r="G46">
            <v>250</v>
          </cell>
          <cell r="H46">
            <v>505</v>
          </cell>
          <cell r="I46">
            <v>250</v>
          </cell>
          <cell r="J46">
            <v>505</v>
          </cell>
          <cell r="K46">
            <v>250</v>
          </cell>
          <cell r="L46">
            <v>505</v>
          </cell>
          <cell r="M46">
            <v>250</v>
          </cell>
          <cell r="N46">
            <v>505</v>
          </cell>
          <cell r="O46">
            <v>250</v>
          </cell>
          <cell r="P46">
            <v>505</v>
          </cell>
          <cell r="Q46">
            <v>250</v>
          </cell>
          <cell r="R46">
            <v>546</v>
          </cell>
          <cell r="S46">
            <v>267</v>
          </cell>
          <cell r="T46">
            <v>546</v>
          </cell>
          <cell r="U46">
            <v>267</v>
          </cell>
          <cell r="V46">
            <v>6911</v>
          </cell>
          <cell r="W46" t="str">
            <v>半护理</v>
          </cell>
          <cell r="X46" t="str">
            <v>411326195307156959</v>
          </cell>
        </row>
        <row r="47">
          <cell r="C47" t="str">
            <v>黄光芝</v>
          </cell>
          <cell r="D47">
            <v>505</v>
          </cell>
          <cell r="E47">
            <v>60</v>
          </cell>
          <cell r="F47">
            <v>505</v>
          </cell>
          <cell r="G47">
            <v>60</v>
          </cell>
          <cell r="H47">
            <v>505</v>
          </cell>
          <cell r="I47">
            <v>60</v>
          </cell>
          <cell r="J47">
            <v>505</v>
          </cell>
          <cell r="K47">
            <v>60</v>
          </cell>
          <cell r="L47">
            <v>505</v>
          </cell>
          <cell r="M47">
            <v>60</v>
          </cell>
          <cell r="N47">
            <v>505</v>
          </cell>
          <cell r="O47">
            <v>60</v>
          </cell>
          <cell r="P47">
            <v>505</v>
          </cell>
          <cell r="Q47">
            <v>60</v>
          </cell>
          <cell r="R47">
            <v>546</v>
          </cell>
          <cell r="S47">
            <v>60</v>
          </cell>
          <cell r="T47">
            <v>546</v>
          </cell>
          <cell r="U47">
            <v>60</v>
          </cell>
          <cell r="V47">
            <v>5167</v>
          </cell>
          <cell r="W47" t="str">
            <v>全自理</v>
          </cell>
          <cell r="X47" t="str">
            <v>412927193606256934</v>
          </cell>
        </row>
        <row r="48">
          <cell r="C48" t="str">
            <v>黄光要</v>
          </cell>
          <cell r="D48">
            <v>505</v>
          </cell>
          <cell r="E48">
            <v>60</v>
          </cell>
          <cell r="F48">
            <v>505</v>
          </cell>
          <cell r="G48">
            <v>60</v>
          </cell>
          <cell r="H48">
            <v>505</v>
          </cell>
          <cell r="I48">
            <v>60</v>
          </cell>
          <cell r="J48">
            <v>505</v>
          </cell>
          <cell r="K48">
            <v>60</v>
          </cell>
          <cell r="L48">
            <v>505</v>
          </cell>
          <cell r="M48">
            <v>60</v>
          </cell>
          <cell r="N48">
            <v>505</v>
          </cell>
          <cell r="O48">
            <v>60</v>
          </cell>
          <cell r="P48">
            <v>505</v>
          </cell>
          <cell r="Q48">
            <v>60</v>
          </cell>
          <cell r="R48">
            <v>546</v>
          </cell>
          <cell r="S48">
            <v>60</v>
          </cell>
          <cell r="T48">
            <v>546</v>
          </cell>
          <cell r="U48">
            <v>60</v>
          </cell>
          <cell r="V48">
            <v>5167</v>
          </cell>
          <cell r="W48" t="str">
            <v>全自理</v>
          </cell>
          <cell r="X48" t="str">
            <v>412927194303217115</v>
          </cell>
        </row>
        <row r="49">
          <cell r="C49" t="str">
            <v>黄光明</v>
          </cell>
          <cell r="D49">
            <v>505</v>
          </cell>
          <cell r="E49">
            <v>60</v>
          </cell>
          <cell r="F49">
            <v>505</v>
          </cell>
          <cell r="G49">
            <v>60</v>
          </cell>
          <cell r="H49">
            <v>505</v>
          </cell>
          <cell r="I49">
            <v>60</v>
          </cell>
          <cell r="J49">
            <v>505</v>
          </cell>
          <cell r="K49">
            <v>60</v>
          </cell>
          <cell r="L49">
            <v>505</v>
          </cell>
          <cell r="M49">
            <v>60</v>
          </cell>
          <cell r="N49">
            <v>505</v>
          </cell>
          <cell r="O49">
            <v>60</v>
          </cell>
          <cell r="P49">
            <v>505</v>
          </cell>
          <cell r="Q49">
            <v>60</v>
          </cell>
          <cell r="R49">
            <v>546</v>
          </cell>
          <cell r="S49">
            <v>60</v>
          </cell>
          <cell r="T49">
            <v>546</v>
          </cell>
          <cell r="U49">
            <v>60</v>
          </cell>
          <cell r="V49">
            <v>5167</v>
          </cell>
          <cell r="W49" t="str">
            <v>全自理</v>
          </cell>
          <cell r="X49" t="str">
            <v>412927194911116916</v>
          </cell>
        </row>
        <row r="50">
          <cell r="C50" t="str">
            <v>王黑旦</v>
          </cell>
          <cell r="D50">
            <v>505</v>
          </cell>
          <cell r="E50">
            <v>60</v>
          </cell>
          <cell r="F50">
            <v>505</v>
          </cell>
          <cell r="G50">
            <v>60</v>
          </cell>
          <cell r="H50">
            <v>505</v>
          </cell>
          <cell r="I50">
            <v>60</v>
          </cell>
          <cell r="J50">
            <v>505</v>
          </cell>
          <cell r="K50">
            <v>60</v>
          </cell>
          <cell r="L50">
            <v>505</v>
          </cell>
          <cell r="M50">
            <v>60</v>
          </cell>
          <cell r="N50">
            <v>505</v>
          </cell>
          <cell r="O50">
            <v>60</v>
          </cell>
          <cell r="P50">
            <v>505</v>
          </cell>
          <cell r="Q50">
            <v>60</v>
          </cell>
          <cell r="R50">
            <v>546</v>
          </cell>
          <cell r="S50">
            <v>60</v>
          </cell>
          <cell r="T50">
            <v>546</v>
          </cell>
          <cell r="U50">
            <v>60</v>
          </cell>
          <cell r="V50">
            <v>5167</v>
          </cell>
          <cell r="W50" t="str">
            <v>全自理</v>
          </cell>
          <cell r="X50" t="str">
            <v>412927196508036931</v>
          </cell>
        </row>
        <row r="51">
          <cell r="C51" t="str">
            <v>黄宽志</v>
          </cell>
          <cell r="D51">
            <v>505</v>
          </cell>
          <cell r="E51">
            <v>250</v>
          </cell>
          <cell r="F51">
            <v>505</v>
          </cell>
          <cell r="G51">
            <v>250</v>
          </cell>
          <cell r="H51">
            <v>505</v>
          </cell>
          <cell r="I51">
            <v>250</v>
          </cell>
          <cell r="J51">
            <v>505</v>
          </cell>
          <cell r="K51">
            <v>250</v>
          </cell>
          <cell r="L51">
            <v>505</v>
          </cell>
          <cell r="M51">
            <v>250</v>
          </cell>
          <cell r="N51">
            <v>505</v>
          </cell>
          <cell r="O51">
            <v>250</v>
          </cell>
          <cell r="P51">
            <v>505</v>
          </cell>
          <cell r="Q51">
            <v>250</v>
          </cell>
          <cell r="R51">
            <v>546</v>
          </cell>
          <cell r="S51">
            <v>267</v>
          </cell>
          <cell r="T51">
            <v>546</v>
          </cell>
          <cell r="U51">
            <v>267</v>
          </cell>
          <cell r="V51">
            <v>6911</v>
          </cell>
          <cell r="W51" t="str">
            <v>半护理</v>
          </cell>
          <cell r="X51" t="str">
            <v>411326195909120515</v>
          </cell>
        </row>
        <row r="52">
          <cell r="C52" t="str">
            <v>张占祥</v>
          </cell>
          <cell r="D52">
            <v>505</v>
          </cell>
          <cell r="E52">
            <v>60</v>
          </cell>
          <cell r="F52">
            <v>505</v>
          </cell>
          <cell r="G52">
            <v>60</v>
          </cell>
          <cell r="H52">
            <v>505</v>
          </cell>
          <cell r="I52">
            <v>60</v>
          </cell>
          <cell r="J52">
            <v>505</v>
          </cell>
          <cell r="K52">
            <v>60</v>
          </cell>
          <cell r="L52">
            <v>505</v>
          </cell>
          <cell r="M52">
            <v>60</v>
          </cell>
          <cell r="N52">
            <v>505</v>
          </cell>
          <cell r="O52">
            <v>60</v>
          </cell>
          <cell r="P52">
            <v>505</v>
          </cell>
          <cell r="Q52">
            <v>60</v>
          </cell>
          <cell r="R52">
            <v>546</v>
          </cell>
          <cell r="S52">
            <v>60</v>
          </cell>
          <cell r="T52">
            <v>546</v>
          </cell>
          <cell r="U52">
            <v>60</v>
          </cell>
          <cell r="V52">
            <v>5167</v>
          </cell>
          <cell r="W52" t="str">
            <v>全自理</v>
          </cell>
          <cell r="X52" t="str">
            <v>412927195909176914</v>
          </cell>
        </row>
        <row r="53">
          <cell r="C53" t="str">
            <v>刘勇</v>
          </cell>
        </row>
        <row r="53">
          <cell r="H53">
            <v>505</v>
          </cell>
          <cell r="I53">
            <v>60</v>
          </cell>
          <cell r="J53">
            <v>505</v>
          </cell>
          <cell r="K53">
            <v>60</v>
          </cell>
          <cell r="L53">
            <v>505</v>
          </cell>
          <cell r="M53">
            <v>60</v>
          </cell>
          <cell r="N53">
            <v>505</v>
          </cell>
          <cell r="O53">
            <v>60</v>
          </cell>
          <cell r="P53">
            <v>505</v>
          </cell>
          <cell r="Q53">
            <v>60</v>
          </cell>
          <cell r="R53">
            <v>546</v>
          </cell>
          <cell r="S53">
            <v>60</v>
          </cell>
          <cell r="T53">
            <v>546</v>
          </cell>
          <cell r="U53">
            <v>60</v>
          </cell>
          <cell r="V53">
            <v>4037</v>
          </cell>
          <cell r="W53" t="str">
            <v>全自理</v>
          </cell>
          <cell r="X53" t="str">
            <v>412927195810206917</v>
          </cell>
        </row>
        <row r="54">
          <cell r="C54" t="str">
            <v>刘道兰</v>
          </cell>
          <cell r="D54">
            <v>505</v>
          </cell>
          <cell r="E54">
            <v>60</v>
          </cell>
          <cell r="F54">
            <v>505</v>
          </cell>
          <cell r="G54">
            <v>60</v>
          </cell>
          <cell r="H54">
            <v>505</v>
          </cell>
          <cell r="I54">
            <v>60</v>
          </cell>
          <cell r="J54">
            <v>505</v>
          </cell>
          <cell r="K54">
            <v>60</v>
          </cell>
          <cell r="L54">
            <v>505</v>
          </cell>
          <cell r="M54">
            <v>60</v>
          </cell>
          <cell r="N54">
            <v>505</v>
          </cell>
          <cell r="O54">
            <v>60</v>
          </cell>
          <cell r="P54">
            <v>505</v>
          </cell>
          <cell r="Q54">
            <v>60</v>
          </cell>
          <cell r="R54">
            <v>546</v>
          </cell>
          <cell r="S54">
            <v>60</v>
          </cell>
          <cell r="T54">
            <v>546</v>
          </cell>
          <cell r="U54">
            <v>60</v>
          </cell>
          <cell r="V54">
            <v>5167</v>
          </cell>
          <cell r="W54" t="str">
            <v>全自理</v>
          </cell>
          <cell r="X54" t="str">
            <v>411323198405066935</v>
          </cell>
        </row>
        <row r="55">
          <cell r="C55" t="str">
            <v>王喜明</v>
          </cell>
        </row>
        <row r="55">
          <cell r="J55">
            <v>505</v>
          </cell>
          <cell r="K55">
            <v>60</v>
          </cell>
          <cell r="L55">
            <v>505</v>
          </cell>
          <cell r="M55">
            <v>60</v>
          </cell>
          <cell r="N55">
            <v>505</v>
          </cell>
          <cell r="O55">
            <v>60</v>
          </cell>
          <cell r="P55">
            <v>505</v>
          </cell>
          <cell r="Q55">
            <v>60</v>
          </cell>
          <cell r="R55">
            <v>546</v>
          </cell>
          <cell r="S55">
            <v>60</v>
          </cell>
          <cell r="T55">
            <v>546</v>
          </cell>
          <cell r="U55">
            <v>60</v>
          </cell>
          <cell r="V55">
            <v>3472</v>
          </cell>
          <cell r="W55" t="str">
            <v>全自理</v>
          </cell>
          <cell r="X55" t="str">
            <v>411323198003166917</v>
          </cell>
        </row>
        <row r="56">
          <cell r="C56" t="str">
            <v>王喜龙</v>
          </cell>
        </row>
        <row r="56">
          <cell r="J56">
            <v>505</v>
          </cell>
          <cell r="K56">
            <v>500</v>
          </cell>
          <cell r="L56">
            <v>505</v>
          </cell>
          <cell r="M56">
            <v>500</v>
          </cell>
          <cell r="N56">
            <v>505</v>
          </cell>
          <cell r="O56">
            <v>500</v>
          </cell>
          <cell r="P56">
            <v>505</v>
          </cell>
          <cell r="Q56">
            <v>500</v>
          </cell>
          <cell r="R56">
            <v>546</v>
          </cell>
          <cell r="S56">
            <v>533</v>
          </cell>
          <cell r="T56">
            <v>546</v>
          </cell>
          <cell r="U56">
            <v>533</v>
          </cell>
          <cell r="V56">
            <v>6178</v>
          </cell>
          <cell r="W56" t="str">
            <v>全护理</v>
          </cell>
          <cell r="X56" t="str">
            <v>411323198205196938</v>
          </cell>
        </row>
        <row r="57">
          <cell r="C57" t="str">
            <v>李玉平</v>
          </cell>
        </row>
        <row r="57">
          <cell r="L57">
            <v>505</v>
          </cell>
          <cell r="M57">
            <v>60</v>
          </cell>
          <cell r="N57">
            <v>505</v>
          </cell>
          <cell r="O57">
            <v>60</v>
          </cell>
          <cell r="P57">
            <v>505</v>
          </cell>
          <cell r="Q57">
            <v>60</v>
          </cell>
          <cell r="R57">
            <v>546</v>
          </cell>
          <cell r="S57">
            <v>60</v>
          </cell>
          <cell r="T57">
            <v>546</v>
          </cell>
          <cell r="U57">
            <v>60</v>
          </cell>
          <cell r="V57">
            <v>2907</v>
          </cell>
          <cell r="W57" t="str">
            <v>全自理</v>
          </cell>
          <cell r="X57" t="str">
            <v>412927197210067019</v>
          </cell>
        </row>
        <row r="58">
          <cell r="C58" t="str">
            <v>唐增富</v>
          </cell>
          <cell r="D58">
            <v>505</v>
          </cell>
          <cell r="E58">
            <v>60</v>
          </cell>
          <cell r="F58">
            <v>505</v>
          </cell>
          <cell r="G58">
            <v>60</v>
          </cell>
          <cell r="H58">
            <v>505</v>
          </cell>
          <cell r="I58">
            <v>60</v>
          </cell>
          <cell r="J58">
            <v>505</v>
          </cell>
          <cell r="K58">
            <v>60</v>
          </cell>
          <cell r="L58">
            <v>505</v>
          </cell>
          <cell r="M58">
            <v>60</v>
          </cell>
          <cell r="N58">
            <v>505</v>
          </cell>
          <cell r="O58">
            <v>60</v>
          </cell>
          <cell r="P58">
            <v>505</v>
          </cell>
          <cell r="Q58">
            <v>60</v>
          </cell>
          <cell r="R58">
            <v>546</v>
          </cell>
          <cell r="S58">
            <v>60</v>
          </cell>
          <cell r="T58">
            <v>546</v>
          </cell>
          <cell r="U58">
            <v>60</v>
          </cell>
          <cell r="V58">
            <v>5167</v>
          </cell>
          <cell r="W58" t="str">
            <v>全自理</v>
          </cell>
          <cell r="X58" t="str">
            <v>412927195112136915</v>
          </cell>
        </row>
        <row r="59">
          <cell r="C59" t="str">
            <v>常合群</v>
          </cell>
          <cell r="D59">
            <v>505</v>
          </cell>
          <cell r="E59">
            <v>60</v>
          </cell>
          <cell r="F59">
            <v>505</v>
          </cell>
          <cell r="G59">
            <v>60</v>
          </cell>
          <cell r="H59">
            <v>505</v>
          </cell>
          <cell r="I59">
            <v>60</v>
          </cell>
          <cell r="J59">
            <v>505</v>
          </cell>
          <cell r="K59">
            <v>60</v>
          </cell>
          <cell r="L59">
            <v>505</v>
          </cell>
          <cell r="M59">
            <v>60</v>
          </cell>
          <cell r="N59">
            <v>505</v>
          </cell>
          <cell r="O59">
            <v>60</v>
          </cell>
          <cell r="P59">
            <v>505</v>
          </cell>
          <cell r="Q59">
            <v>60</v>
          </cell>
          <cell r="R59">
            <v>546</v>
          </cell>
          <cell r="S59">
            <v>60</v>
          </cell>
          <cell r="T59">
            <v>546</v>
          </cell>
          <cell r="U59">
            <v>60</v>
          </cell>
          <cell r="V59">
            <v>5167</v>
          </cell>
          <cell r="W59" t="str">
            <v>全自理</v>
          </cell>
          <cell r="X59" t="str">
            <v>412927194905206915</v>
          </cell>
        </row>
        <row r="60">
          <cell r="C60" t="str">
            <v>刘小女</v>
          </cell>
          <cell r="D60">
            <v>505</v>
          </cell>
          <cell r="E60">
            <v>60</v>
          </cell>
          <cell r="F60">
            <v>505</v>
          </cell>
          <cell r="G60">
            <v>60</v>
          </cell>
          <cell r="H60">
            <v>505</v>
          </cell>
          <cell r="I60">
            <v>60</v>
          </cell>
          <cell r="J60">
            <v>505</v>
          </cell>
          <cell r="K60">
            <v>60</v>
          </cell>
          <cell r="L60">
            <v>505</v>
          </cell>
          <cell r="M60">
            <v>60</v>
          </cell>
          <cell r="N60">
            <v>505</v>
          </cell>
          <cell r="O60">
            <v>60</v>
          </cell>
          <cell r="P60">
            <v>505</v>
          </cell>
          <cell r="Q60">
            <v>60</v>
          </cell>
          <cell r="R60">
            <v>546</v>
          </cell>
          <cell r="S60">
            <v>60</v>
          </cell>
          <cell r="T60">
            <v>546</v>
          </cell>
          <cell r="U60">
            <v>60</v>
          </cell>
          <cell r="V60">
            <v>5167</v>
          </cell>
          <cell r="W60" t="str">
            <v>全自理</v>
          </cell>
          <cell r="X60" t="str">
            <v>411326194707157147</v>
          </cell>
        </row>
        <row r="61">
          <cell r="C61" t="str">
            <v>李新法</v>
          </cell>
          <cell r="D61">
            <v>505</v>
          </cell>
          <cell r="E61">
            <v>250</v>
          </cell>
          <cell r="F61">
            <v>505</v>
          </cell>
          <cell r="G61">
            <v>250</v>
          </cell>
          <cell r="H61">
            <v>505</v>
          </cell>
          <cell r="I61">
            <v>250</v>
          </cell>
          <cell r="J61">
            <v>505</v>
          </cell>
          <cell r="K61">
            <v>250</v>
          </cell>
          <cell r="L61">
            <v>505</v>
          </cell>
          <cell r="M61">
            <v>250</v>
          </cell>
          <cell r="N61">
            <v>505</v>
          </cell>
          <cell r="O61">
            <v>250</v>
          </cell>
          <cell r="P61">
            <v>505</v>
          </cell>
          <cell r="Q61">
            <v>250</v>
          </cell>
          <cell r="R61">
            <v>546</v>
          </cell>
          <cell r="S61">
            <v>267</v>
          </cell>
          <cell r="T61">
            <v>546</v>
          </cell>
          <cell r="U61">
            <v>267</v>
          </cell>
          <cell r="V61">
            <v>6911</v>
          </cell>
          <cell r="W61" t="str">
            <v>半护理</v>
          </cell>
          <cell r="X61" t="str">
            <v>412927195209116910</v>
          </cell>
        </row>
        <row r="62">
          <cell r="C62" t="str">
            <v>李铁秀</v>
          </cell>
          <cell r="D62">
            <v>505</v>
          </cell>
          <cell r="E62">
            <v>250</v>
          </cell>
          <cell r="F62">
            <v>505</v>
          </cell>
          <cell r="G62">
            <v>250</v>
          </cell>
          <cell r="H62">
            <v>505</v>
          </cell>
          <cell r="I62">
            <v>250</v>
          </cell>
          <cell r="J62">
            <v>505</v>
          </cell>
          <cell r="K62">
            <v>250</v>
          </cell>
          <cell r="L62">
            <v>505</v>
          </cell>
          <cell r="M62">
            <v>250</v>
          </cell>
          <cell r="N62">
            <v>505</v>
          </cell>
          <cell r="O62">
            <v>250</v>
          </cell>
          <cell r="P62">
            <v>505</v>
          </cell>
          <cell r="Q62">
            <v>250</v>
          </cell>
          <cell r="R62" t="str">
            <v>546</v>
          </cell>
          <cell r="S62" t="str">
            <v>267</v>
          </cell>
          <cell r="T62" t="str">
            <v>546</v>
          </cell>
          <cell r="U62" t="str">
            <v>267</v>
          </cell>
          <cell r="V62">
            <v>5285</v>
          </cell>
          <cell r="W62" t="str">
            <v>半护理</v>
          </cell>
          <cell r="X62" t="str">
            <v>412927195112296919</v>
          </cell>
        </row>
        <row r="63">
          <cell r="C63" t="str">
            <v>王条</v>
          </cell>
          <cell r="D63">
            <v>505</v>
          </cell>
          <cell r="E63">
            <v>60</v>
          </cell>
          <cell r="F63">
            <v>505</v>
          </cell>
          <cell r="G63">
            <v>60</v>
          </cell>
        </row>
        <row r="63">
          <cell r="V63">
            <v>1130</v>
          </cell>
          <cell r="W63" t="str">
            <v>全自理</v>
          </cell>
          <cell r="X63" t="str">
            <v>41292719540225694X</v>
          </cell>
        </row>
        <row r="64">
          <cell r="C64" t="str">
            <v>张玉芳</v>
          </cell>
          <cell r="D64">
            <v>505</v>
          </cell>
          <cell r="E64">
            <v>60</v>
          </cell>
          <cell r="F64">
            <v>505</v>
          </cell>
          <cell r="G64">
            <v>60</v>
          </cell>
          <cell r="H64">
            <v>505</v>
          </cell>
          <cell r="I64">
            <v>60</v>
          </cell>
          <cell r="J64">
            <v>505</v>
          </cell>
          <cell r="K64">
            <v>60</v>
          </cell>
          <cell r="L64">
            <v>505</v>
          </cell>
          <cell r="M64">
            <v>60</v>
          </cell>
          <cell r="N64">
            <v>505</v>
          </cell>
          <cell r="O64">
            <v>60</v>
          </cell>
          <cell r="P64">
            <v>505</v>
          </cell>
          <cell r="Q64">
            <v>60</v>
          </cell>
          <cell r="R64">
            <v>546</v>
          </cell>
          <cell r="S64">
            <v>60</v>
          </cell>
          <cell r="T64">
            <v>546</v>
          </cell>
          <cell r="U64">
            <v>60</v>
          </cell>
          <cell r="V64">
            <v>5167</v>
          </cell>
          <cell r="W64" t="str">
            <v>全自理</v>
          </cell>
          <cell r="X64" t="str">
            <v>412927194306036918</v>
          </cell>
        </row>
        <row r="65">
          <cell r="C65" t="str">
            <v>杨林德</v>
          </cell>
          <cell r="D65">
            <v>505</v>
          </cell>
          <cell r="E65">
            <v>60</v>
          </cell>
          <cell r="F65">
            <v>505</v>
          </cell>
          <cell r="G65">
            <v>60</v>
          </cell>
          <cell r="H65">
            <v>505</v>
          </cell>
          <cell r="I65">
            <v>60</v>
          </cell>
          <cell r="J65">
            <v>505</v>
          </cell>
          <cell r="K65">
            <v>60</v>
          </cell>
          <cell r="L65">
            <v>505</v>
          </cell>
          <cell r="M65">
            <v>60</v>
          </cell>
          <cell r="N65">
            <v>505</v>
          </cell>
          <cell r="O65">
            <v>60</v>
          </cell>
          <cell r="P65">
            <v>505</v>
          </cell>
          <cell r="Q65">
            <v>60</v>
          </cell>
          <cell r="R65">
            <v>546</v>
          </cell>
          <cell r="S65">
            <v>60</v>
          </cell>
          <cell r="T65">
            <v>546</v>
          </cell>
          <cell r="U65">
            <v>60</v>
          </cell>
          <cell r="V65">
            <v>5167</v>
          </cell>
          <cell r="W65" t="str">
            <v>全自理</v>
          </cell>
          <cell r="X65" t="str">
            <v>412927194511236919</v>
          </cell>
        </row>
        <row r="66">
          <cell r="C66" t="str">
            <v>齐年庚</v>
          </cell>
          <cell r="D66">
            <v>505</v>
          </cell>
          <cell r="E66">
            <v>60</v>
          </cell>
          <cell r="F66">
            <v>505</v>
          </cell>
          <cell r="G66">
            <v>60</v>
          </cell>
          <cell r="H66">
            <v>505</v>
          </cell>
          <cell r="I66">
            <v>60</v>
          </cell>
          <cell r="J66">
            <v>505</v>
          </cell>
          <cell r="K66">
            <v>60</v>
          </cell>
          <cell r="L66">
            <v>505</v>
          </cell>
          <cell r="M66">
            <v>60</v>
          </cell>
          <cell r="N66">
            <v>505</v>
          </cell>
          <cell r="O66">
            <v>60</v>
          </cell>
          <cell r="P66">
            <v>505</v>
          </cell>
          <cell r="Q66">
            <v>60</v>
          </cell>
          <cell r="R66">
            <v>546</v>
          </cell>
          <cell r="S66">
            <v>60</v>
          </cell>
          <cell r="T66">
            <v>546</v>
          </cell>
          <cell r="U66">
            <v>60</v>
          </cell>
          <cell r="V66">
            <v>5167</v>
          </cell>
          <cell r="W66" t="str">
            <v>全自理</v>
          </cell>
          <cell r="X66" t="str">
            <v>412927193803216915</v>
          </cell>
        </row>
        <row r="67">
          <cell r="C67" t="str">
            <v>齐金富</v>
          </cell>
          <cell r="D67">
            <v>505</v>
          </cell>
          <cell r="E67">
            <v>60</v>
          </cell>
          <cell r="F67">
            <v>505</v>
          </cell>
          <cell r="G67">
            <v>60</v>
          </cell>
          <cell r="H67">
            <v>505</v>
          </cell>
          <cell r="I67">
            <v>60</v>
          </cell>
          <cell r="J67">
            <v>505</v>
          </cell>
          <cell r="K67">
            <v>60</v>
          </cell>
          <cell r="L67">
            <v>505</v>
          </cell>
          <cell r="M67">
            <v>60</v>
          </cell>
          <cell r="N67">
            <v>505</v>
          </cell>
          <cell r="O67">
            <v>60</v>
          </cell>
          <cell r="P67">
            <v>505</v>
          </cell>
          <cell r="Q67">
            <v>60</v>
          </cell>
          <cell r="R67">
            <v>546</v>
          </cell>
          <cell r="S67">
            <v>60</v>
          </cell>
          <cell r="T67">
            <v>546</v>
          </cell>
          <cell r="U67">
            <v>60</v>
          </cell>
          <cell r="V67">
            <v>5167</v>
          </cell>
          <cell r="W67" t="str">
            <v>全自理</v>
          </cell>
          <cell r="X67" t="str">
            <v>412927194810026938</v>
          </cell>
        </row>
        <row r="68">
          <cell r="C68" t="str">
            <v>葛玉忠</v>
          </cell>
          <cell r="D68">
            <v>505</v>
          </cell>
          <cell r="E68">
            <v>60</v>
          </cell>
          <cell r="F68">
            <v>505</v>
          </cell>
          <cell r="G68">
            <v>60</v>
          </cell>
          <cell r="H68">
            <v>505</v>
          </cell>
          <cell r="I68">
            <v>60</v>
          </cell>
          <cell r="J68">
            <v>505</v>
          </cell>
          <cell r="K68">
            <v>60</v>
          </cell>
          <cell r="L68">
            <v>505</v>
          </cell>
          <cell r="M68">
            <v>60</v>
          </cell>
          <cell r="N68">
            <v>505</v>
          </cell>
          <cell r="O68">
            <v>60</v>
          </cell>
          <cell r="P68">
            <v>505</v>
          </cell>
          <cell r="Q68">
            <v>60</v>
          </cell>
          <cell r="R68">
            <v>546</v>
          </cell>
          <cell r="S68">
            <v>60</v>
          </cell>
          <cell r="T68">
            <v>546</v>
          </cell>
          <cell r="U68">
            <v>60</v>
          </cell>
          <cell r="V68">
            <v>5167</v>
          </cell>
          <cell r="W68" t="str">
            <v>全自理</v>
          </cell>
          <cell r="X68" t="str">
            <v>412927195008156932</v>
          </cell>
        </row>
        <row r="69">
          <cell r="C69" t="str">
            <v>马合法</v>
          </cell>
          <cell r="D69">
            <v>505</v>
          </cell>
          <cell r="E69">
            <v>60</v>
          </cell>
          <cell r="F69">
            <v>505</v>
          </cell>
          <cell r="G69">
            <v>60</v>
          </cell>
          <cell r="H69">
            <v>505</v>
          </cell>
          <cell r="I69">
            <v>60</v>
          </cell>
          <cell r="J69">
            <v>505</v>
          </cell>
          <cell r="K69">
            <v>60</v>
          </cell>
          <cell r="L69">
            <v>505</v>
          </cell>
          <cell r="M69">
            <v>60</v>
          </cell>
          <cell r="N69">
            <v>505</v>
          </cell>
          <cell r="O69">
            <v>60</v>
          </cell>
          <cell r="P69">
            <v>505</v>
          </cell>
          <cell r="Q69">
            <v>60</v>
          </cell>
          <cell r="R69">
            <v>546</v>
          </cell>
          <cell r="S69">
            <v>60</v>
          </cell>
          <cell r="T69">
            <v>546</v>
          </cell>
          <cell r="U69">
            <v>60</v>
          </cell>
          <cell r="V69">
            <v>5167</v>
          </cell>
          <cell r="W69" t="str">
            <v>全自理</v>
          </cell>
          <cell r="X69" t="str">
            <v>412927194812206975</v>
          </cell>
        </row>
        <row r="70">
          <cell r="C70" t="str">
            <v>李景照</v>
          </cell>
          <cell r="D70">
            <v>505</v>
          </cell>
          <cell r="E70">
            <v>60</v>
          </cell>
          <cell r="F70">
            <v>505</v>
          </cell>
          <cell r="G70">
            <v>60</v>
          </cell>
          <cell r="H70">
            <v>505</v>
          </cell>
          <cell r="I70">
            <v>60</v>
          </cell>
          <cell r="J70">
            <v>505</v>
          </cell>
          <cell r="K70">
            <v>60</v>
          </cell>
          <cell r="L70">
            <v>505</v>
          </cell>
          <cell r="M70">
            <v>60</v>
          </cell>
          <cell r="N70">
            <v>505</v>
          </cell>
          <cell r="O70">
            <v>60</v>
          </cell>
          <cell r="P70">
            <v>505</v>
          </cell>
          <cell r="Q70">
            <v>60</v>
          </cell>
          <cell r="R70">
            <v>546</v>
          </cell>
          <cell r="S70">
            <v>60</v>
          </cell>
          <cell r="T70">
            <v>546</v>
          </cell>
          <cell r="U70">
            <v>60</v>
          </cell>
          <cell r="V70">
            <v>5167</v>
          </cell>
          <cell r="W70" t="str">
            <v>全自理</v>
          </cell>
          <cell r="X70" t="str">
            <v>412927195409196919</v>
          </cell>
        </row>
        <row r="71">
          <cell r="C71" t="str">
            <v>李朝有</v>
          </cell>
          <cell r="D71">
            <v>505</v>
          </cell>
          <cell r="E71">
            <v>60</v>
          </cell>
          <cell r="F71">
            <v>505</v>
          </cell>
          <cell r="G71">
            <v>60</v>
          </cell>
          <cell r="H71">
            <v>505</v>
          </cell>
          <cell r="I71">
            <v>60</v>
          </cell>
          <cell r="J71">
            <v>505</v>
          </cell>
          <cell r="K71">
            <v>60</v>
          </cell>
          <cell r="L71">
            <v>505</v>
          </cell>
          <cell r="M71">
            <v>60</v>
          </cell>
          <cell r="N71">
            <v>505</v>
          </cell>
          <cell r="O71">
            <v>60</v>
          </cell>
          <cell r="P71">
            <v>505</v>
          </cell>
          <cell r="Q71">
            <v>60</v>
          </cell>
          <cell r="R71">
            <v>546</v>
          </cell>
          <cell r="S71">
            <v>60</v>
          </cell>
          <cell r="T71">
            <v>546</v>
          </cell>
          <cell r="U71">
            <v>60</v>
          </cell>
          <cell r="V71">
            <v>5167</v>
          </cell>
          <cell r="W71" t="str">
            <v>全自理</v>
          </cell>
          <cell r="X71" t="str">
            <v>412927194709296917</v>
          </cell>
        </row>
        <row r="72">
          <cell r="C72" t="str">
            <v>齐文志</v>
          </cell>
          <cell r="D72">
            <v>505</v>
          </cell>
          <cell r="E72">
            <v>60</v>
          </cell>
          <cell r="F72">
            <v>505</v>
          </cell>
          <cell r="G72">
            <v>60</v>
          </cell>
          <cell r="H72">
            <v>505</v>
          </cell>
          <cell r="I72">
            <v>60</v>
          </cell>
          <cell r="J72">
            <v>505</v>
          </cell>
          <cell r="K72">
            <v>60</v>
          </cell>
          <cell r="L72">
            <v>505</v>
          </cell>
          <cell r="M72">
            <v>60</v>
          </cell>
          <cell r="N72">
            <v>505</v>
          </cell>
          <cell r="O72">
            <v>60</v>
          </cell>
          <cell r="P72">
            <v>505</v>
          </cell>
          <cell r="Q72">
            <v>60</v>
          </cell>
          <cell r="R72">
            <v>546</v>
          </cell>
          <cell r="S72">
            <v>60</v>
          </cell>
          <cell r="T72">
            <v>546</v>
          </cell>
          <cell r="U72">
            <v>60</v>
          </cell>
          <cell r="V72">
            <v>5167</v>
          </cell>
          <cell r="W72" t="str">
            <v>全自理</v>
          </cell>
          <cell r="X72" t="str">
            <v>412927195804286914</v>
          </cell>
        </row>
        <row r="73">
          <cell r="C73" t="str">
            <v>李同建</v>
          </cell>
          <cell r="D73">
            <v>505</v>
          </cell>
          <cell r="E73">
            <v>60</v>
          </cell>
          <cell r="F73">
            <v>505</v>
          </cell>
          <cell r="G73">
            <v>60</v>
          </cell>
          <cell r="H73">
            <v>505</v>
          </cell>
          <cell r="I73">
            <v>60</v>
          </cell>
          <cell r="J73">
            <v>505</v>
          </cell>
          <cell r="K73">
            <v>60</v>
          </cell>
          <cell r="L73">
            <v>505</v>
          </cell>
          <cell r="M73">
            <v>60</v>
          </cell>
          <cell r="N73">
            <v>505</v>
          </cell>
          <cell r="O73">
            <v>60</v>
          </cell>
          <cell r="P73">
            <v>505</v>
          </cell>
          <cell r="Q73">
            <v>60</v>
          </cell>
          <cell r="R73">
            <v>546</v>
          </cell>
          <cell r="S73">
            <v>60</v>
          </cell>
          <cell r="T73">
            <v>546</v>
          </cell>
          <cell r="U73">
            <v>60</v>
          </cell>
          <cell r="V73">
            <v>5167</v>
          </cell>
          <cell r="W73" t="str">
            <v>全自理</v>
          </cell>
          <cell r="X73" t="str">
            <v>412927195805106911</v>
          </cell>
        </row>
        <row r="74">
          <cell r="C74" t="str">
            <v>李同训</v>
          </cell>
          <cell r="D74">
            <v>505</v>
          </cell>
          <cell r="E74">
            <v>60</v>
          </cell>
          <cell r="F74">
            <v>505</v>
          </cell>
          <cell r="G74">
            <v>60</v>
          </cell>
          <cell r="H74">
            <v>505</v>
          </cell>
          <cell r="I74">
            <v>60</v>
          </cell>
          <cell r="J74">
            <v>505</v>
          </cell>
          <cell r="K74">
            <v>60</v>
          </cell>
          <cell r="L74">
            <v>505</v>
          </cell>
          <cell r="M74">
            <v>60</v>
          </cell>
          <cell r="N74">
            <v>505</v>
          </cell>
          <cell r="O74">
            <v>60</v>
          </cell>
          <cell r="P74">
            <v>505</v>
          </cell>
          <cell r="Q74">
            <v>60</v>
          </cell>
          <cell r="R74">
            <v>546</v>
          </cell>
          <cell r="S74">
            <v>60</v>
          </cell>
          <cell r="T74">
            <v>546</v>
          </cell>
          <cell r="U74">
            <v>60</v>
          </cell>
          <cell r="V74">
            <v>5167</v>
          </cell>
          <cell r="W74" t="str">
            <v>全自理</v>
          </cell>
          <cell r="X74" t="str">
            <v>412927196007156978</v>
          </cell>
        </row>
        <row r="75">
          <cell r="C75" t="str">
            <v>李景华</v>
          </cell>
          <cell r="D75">
            <v>505</v>
          </cell>
          <cell r="E75">
            <v>60</v>
          </cell>
          <cell r="F75">
            <v>505</v>
          </cell>
          <cell r="G75">
            <v>60</v>
          </cell>
          <cell r="H75">
            <v>505</v>
          </cell>
          <cell r="I75">
            <v>60</v>
          </cell>
          <cell r="J75">
            <v>505</v>
          </cell>
          <cell r="K75">
            <v>60</v>
          </cell>
          <cell r="L75">
            <v>505</v>
          </cell>
          <cell r="M75">
            <v>60</v>
          </cell>
          <cell r="N75">
            <v>505</v>
          </cell>
          <cell r="O75">
            <v>60</v>
          </cell>
          <cell r="P75">
            <v>505</v>
          </cell>
          <cell r="Q75">
            <v>60</v>
          </cell>
          <cell r="R75">
            <v>546</v>
          </cell>
          <cell r="S75">
            <v>60</v>
          </cell>
          <cell r="T75">
            <v>546</v>
          </cell>
          <cell r="U75">
            <v>60</v>
          </cell>
          <cell r="V75">
            <v>5167</v>
          </cell>
          <cell r="W75" t="str">
            <v>全自理</v>
          </cell>
          <cell r="X75" t="str">
            <v>412927195806156937</v>
          </cell>
        </row>
        <row r="76">
          <cell r="C76" t="str">
            <v>李建忠</v>
          </cell>
          <cell r="D76">
            <v>505</v>
          </cell>
          <cell r="E76">
            <v>60</v>
          </cell>
          <cell r="F76">
            <v>505</v>
          </cell>
          <cell r="G76">
            <v>60</v>
          </cell>
          <cell r="H76">
            <v>505</v>
          </cell>
          <cell r="I76">
            <v>60</v>
          </cell>
          <cell r="J76">
            <v>505</v>
          </cell>
          <cell r="K76">
            <v>60</v>
          </cell>
          <cell r="L76">
            <v>505</v>
          </cell>
          <cell r="M76">
            <v>60</v>
          </cell>
          <cell r="N76">
            <v>505</v>
          </cell>
          <cell r="O76">
            <v>60</v>
          </cell>
          <cell r="P76">
            <v>505</v>
          </cell>
          <cell r="Q76">
            <v>60</v>
          </cell>
          <cell r="R76">
            <v>546</v>
          </cell>
          <cell r="S76">
            <v>60</v>
          </cell>
          <cell r="T76">
            <v>546</v>
          </cell>
          <cell r="U76">
            <v>60</v>
          </cell>
          <cell r="V76">
            <v>5167</v>
          </cell>
          <cell r="W76" t="str">
            <v>全自理</v>
          </cell>
          <cell r="X76" t="str">
            <v>412927196101136914</v>
          </cell>
        </row>
        <row r="77">
          <cell r="C77" t="str">
            <v>李同锁</v>
          </cell>
          <cell r="D77">
            <v>505</v>
          </cell>
          <cell r="E77">
            <v>60</v>
          </cell>
          <cell r="F77">
            <v>505</v>
          </cell>
          <cell r="G77">
            <v>60</v>
          </cell>
          <cell r="H77">
            <v>505</v>
          </cell>
          <cell r="I77">
            <v>60</v>
          </cell>
          <cell r="J77">
            <v>505</v>
          </cell>
          <cell r="K77">
            <v>60</v>
          </cell>
          <cell r="L77">
            <v>505</v>
          </cell>
          <cell r="M77">
            <v>60</v>
          </cell>
          <cell r="N77">
            <v>505</v>
          </cell>
          <cell r="O77">
            <v>60</v>
          </cell>
          <cell r="P77">
            <v>505</v>
          </cell>
          <cell r="Q77">
            <v>60</v>
          </cell>
          <cell r="R77">
            <v>546</v>
          </cell>
          <cell r="S77">
            <v>60</v>
          </cell>
          <cell r="T77">
            <v>546</v>
          </cell>
          <cell r="U77">
            <v>60</v>
          </cell>
          <cell r="V77">
            <v>5167</v>
          </cell>
          <cell r="W77" t="str">
            <v>全自理</v>
          </cell>
          <cell r="X77" t="str">
            <v>412927196010166958</v>
          </cell>
        </row>
        <row r="78">
          <cell r="C78" t="str">
            <v>马永红</v>
          </cell>
        </row>
        <row r="78">
          <cell r="H78">
            <v>505</v>
          </cell>
          <cell r="I78">
            <v>60</v>
          </cell>
          <cell r="J78">
            <v>505</v>
          </cell>
          <cell r="K78">
            <v>60</v>
          </cell>
          <cell r="L78">
            <v>505</v>
          </cell>
          <cell r="M78">
            <v>60</v>
          </cell>
          <cell r="N78">
            <v>505</v>
          </cell>
          <cell r="O78">
            <v>60</v>
          </cell>
          <cell r="P78">
            <v>505</v>
          </cell>
          <cell r="Q78">
            <v>60</v>
          </cell>
          <cell r="R78">
            <v>546</v>
          </cell>
          <cell r="S78">
            <v>60</v>
          </cell>
          <cell r="T78">
            <v>546</v>
          </cell>
          <cell r="U78">
            <v>60</v>
          </cell>
          <cell r="V78">
            <v>4037</v>
          </cell>
          <cell r="W78" t="str">
            <v>全自理</v>
          </cell>
          <cell r="X78" t="str">
            <v>412927197205076914</v>
          </cell>
        </row>
        <row r="79">
          <cell r="C79" t="str">
            <v>周天贵</v>
          </cell>
        </row>
        <row r="79">
          <cell r="H79">
            <v>505</v>
          </cell>
          <cell r="I79">
            <v>60</v>
          </cell>
          <cell r="J79">
            <v>505</v>
          </cell>
          <cell r="K79">
            <v>60</v>
          </cell>
          <cell r="L79">
            <v>505</v>
          </cell>
          <cell r="M79">
            <v>60</v>
          </cell>
          <cell r="N79">
            <v>505</v>
          </cell>
          <cell r="O79">
            <v>60</v>
          </cell>
          <cell r="P79">
            <v>505</v>
          </cell>
          <cell r="Q79">
            <v>60</v>
          </cell>
          <cell r="R79">
            <v>546</v>
          </cell>
          <cell r="S79">
            <v>60</v>
          </cell>
          <cell r="T79">
            <v>546</v>
          </cell>
          <cell r="U79">
            <v>60</v>
          </cell>
          <cell r="V79">
            <v>4037</v>
          </cell>
          <cell r="W79" t="str">
            <v>全自理</v>
          </cell>
          <cell r="X79" t="str">
            <v>412927197409156975</v>
          </cell>
        </row>
        <row r="80">
          <cell r="C80" t="str">
            <v>李景献</v>
          </cell>
        </row>
        <row r="80">
          <cell r="H80">
            <v>505</v>
          </cell>
          <cell r="I80">
            <v>60</v>
          </cell>
          <cell r="J80">
            <v>505</v>
          </cell>
          <cell r="K80">
            <v>60</v>
          </cell>
          <cell r="L80">
            <v>505</v>
          </cell>
          <cell r="M80">
            <v>60</v>
          </cell>
          <cell r="N80">
            <v>505</v>
          </cell>
          <cell r="O80">
            <v>60</v>
          </cell>
          <cell r="P80">
            <v>505</v>
          </cell>
          <cell r="Q80">
            <v>60</v>
          </cell>
          <cell r="R80">
            <v>546</v>
          </cell>
          <cell r="S80">
            <v>60</v>
          </cell>
          <cell r="T80">
            <v>546</v>
          </cell>
          <cell r="U80">
            <v>60</v>
          </cell>
          <cell r="V80">
            <v>4037</v>
          </cell>
          <cell r="W80" t="str">
            <v>全自理</v>
          </cell>
          <cell r="X80" t="str">
            <v>41292719651112533773</v>
          </cell>
        </row>
        <row r="81">
          <cell r="C81" t="str">
            <v>杨帆</v>
          </cell>
        </row>
        <row r="81">
          <cell r="N81">
            <v>780</v>
          </cell>
          <cell r="O81">
            <v>500</v>
          </cell>
          <cell r="P81">
            <v>780</v>
          </cell>
          <cell r="Q81">
            <v>500</v>
          </cell>
          <cell r="R81">
            <v>819</v>
          </cell>
          <cell r="S81">
            <v>533</v>
          </cell>
          <cell r="T81">
            <v>819</v>
          </cell>
          <cell r="U81">
            <v>533</v>
          </cell>
          <cell r="V81">
            <v>5264</v>
          </cell>
          <cell r="W81" t="str">
            <v>全护理</v>
          </cell>
          <cell r="X81" t="str">
            <v>412927197804126952</v>
          </cell>
        </row>
        <row r="82">
          <cell r="C82" t="str">
            <v>杨长夫</v>
          </cell>
          <cell r="D82">
            <v>505</v>
          </cell>
          <cell r="E82">
            <v>60</v>
          </cell>
          <cell r="F82">
            <v>505</v>
          </cell>
          <cell r="G82">
            <v>60</v>
          </cell>
          <cell r="H82">
            <v>505</v>
          </cell>
          <cell r="I82">
            <v>60</v>
          </cell>
          <cell r="J82">
            <v>505</v>
          </cell>
          <cell r="K82">
            <v>60</v>
          </cell>
          <cell r="L82">
            <v>505</v>
          </cell>
          <cell r="M82">
            <v>60</v>
          </cell>
          <cell r="N82">
            <v>505</v>
          </cell>
          <cell r="O82">
            <v>60</v>
          </cell>
          <cell r="P82">
            <v>505</v>
          </cell>
          <cell r="Q82">
            <v>60</v>
          </cell>
          <cell r="R82">
            <v>546</v>
          </cell>
          <cell r="S82">
            <v>60</v>
          </cell>
          <cell r="T82">
            <v>546</v>
          </cell>
          <cell r="U82">
            <v>60</v>
          </cell>
          <cell r="V82">
            <v>5167</v>
          </cell>
          <cell r="W82" t="str">
            <v>全自理</v>
          </cell>
          <cell r="X82" t="str">
            <v>412927195504056930</v>
          </cell>
        </row>
        <row r="83">
          <cell r="C83" t="str">
            <v>石永夫</v>
          </cell>
          <cell r="D83">
            <v>505</v>
          </cell>
          <cell r="E83">
            <v>60</v>
          </cell>
          <cell r="F83">
            <v>505</v>
          </cell>
          <cell r="G83">
            <v>60</v>
          </cell>
          <cell r="H83">
            <v>505</v>
          </cell>
          <cell r="I83">
            <v>60</v>
          </cell>
          <cell r="J83">
            <v>505</v>
          </cell>
          <cell r="K83">
            <v>60</v>
          </cell>
          <cell r="L83">
            <v>505</v>
          </cell>
          <cell r="M83">
            <v>60</v>
          </cell>
          <cell r="N83">
            <v>505</v>
          </cell>
          <cell r="O83">
            <v>60</v>
          </cell>
          <cell r="P83">
            <v>505</v>
          </cell>
          <cell r="Q83">
            <v>60</v>
          </cell>
          <cell r="R83">
            <v>546</v>
          </cell>
          <cell r="S83">
            <v>60</v>
          </cell>
          <cell r="T83">
            <v>546</v>
          </cell>
          <cell r="U83">
            <v>60</v>
          </cell>
          <cell r="V83">
            <v>5167</v>
          </cell>
          <cell r="W83" t="str">
            <v>全自理</v>
          </cell>
          <cell r="X83" t="str">
            <v>412927194207106917</v>
          </cell>
        </row>
        <row r="84">
          <cell r="C84" t="str">
            <v>石新胜</v>
          </cell>
          <cell r="D84">
            <v>505</v>
          </cell>
          <cell r="E84">
            <v>60</v>
          </cell>
          <cell r="F84">
            <v>505</v>
          </cell>
          <cell r="G84">
            <v>60</v>
          </cell>
          <cell r="H84">
            <v>505</v>
          </cell>
          <cell r="I84">
            <v>60</v>
          </cell>
          <cell r="J84">
            <v>505</v>
          </cell>
          <cell r="K84">
            <v>60</v>
          </cell>
          <cell r="L84">
            <v>505</v>
          </cell>
          <cell r="M84">
            <v>60</v>
          </cell>
          <cell r="N84">
            <v>505</v>
          </cell>
          <cell r="O84">
            <v>60</v>
          </cell>
          <cell r="P84">
            <v>505</v>
          </cell>
          <cell r="Q84">
            <v>60</v>
          </cell>
          <cell r="R84">
            <v>546</v>
          </cell>
          <cell r="S84">
            <v>60</v>
          </cell>
          <cell r="T84">
            <v>546</v>
          </cell>
          <cell r="U84">
            <v>60</v>
          </cell>
          <cell r="V84">
            <v>5167</v>
          </cell>
          <cell r="W84" t="str">
            <v>全自理</v>
          </cell>
          <cell r="X84" t="str">
            <v>412927194812096913</v>
          </cell>
        </row>
        <row r="85">
          <cell r="C85" t="str">
            <v>石同金</v>
          </cell>
          <cell r="D85">
            <v>505</v>
          </cell>
          <cell r="E85">
            <v>60</v>
          </cell>
          <cell r="F85">
            <v>505</v>
          </cell>
          <cell r="G85">
            <v>60</v>
          </cell>
          <cell r="H85">
            <v>505</v>
          </cell>
          <cell r="I85">
            <v>60</v>
          </cell>
          <cell r="J85">
            <v>505</v>
          </cell>
          <cell r="K85">
            <v>60</v>
          </cell>
          <cell r="L85">
            <v>505</v>
          </cell>
          <cell r="M85">
            <v>60</v>
          </cell>
          <cell r="N85">
            <v>505</v>
          </cell>
          <cell r="O85">
            <v>60</v>
          </cell>
          <cell r="P85">
            <v>505</v>
          </cell>
          <cell r="Q85">
            <v>60</v>
          </cell>
          <cell r="R85">
            <v>546</v>
          </cell>
          <cell r="S85">
            <v>60</v>
          </cell>
          <cell r="T85">
            <v>546</v>
          </cell>
          <cell r="U85">
            <v>60</v>
          </cell>
          <cell r="V85">
            <v>5167</v>
          </cell>
          <cell r="W85" t="str">
            <v>全自理</v>
          </cell>
          <cell r="X85" t="str">
            <v>411326195312233453</v>
          </cell>
        </row>
        <row r="86">
          <cell r="C86" t="str">
            <v>石国合</v>
          </cell>
          <cell r="D86">
            <v>505</v>
          </cell>
          <cell r="E86">
            <v>250</v>
          </cell>
          <cell r="F86">
            <v>505</v>
          </cell>
          <cell r="G86">
            <v>250</v>
          </cell>
          <cell r="H86">
            <v>505</v>
          </cell>
          <cell r="I86">
            <v>250</v>
          </cell>
          <cell r="J86">
            <v>505</v>
          </cell>
          <cell r="K86">
            <v>250</v>
          </cell>
          <cell r="L86">
            <v>505</v>
          </cell>
          <cell r="M86">
            <v>250</v>
          </cell>
          <cell r="N86">
            <v>505</v>
          </cell>
          <cell r="O86">
            <v>250</v>
          </cell>
          <cell r="P86">
            <v>505</v>
          </cell>
          <cell r="Q86">
            <v>250</v>
          </cell>
          <cell r="R86">
            <v>546</v>
          </cell>
          <cell r="S86">
            <v>267</v>
          </cell>
          <cell r="T86">
            <v>546</v>
          </cell>
          <cell r="U86">
            <v>267</v>
          </cell>
          <cell r="V86">
            <v>6911</v>
          </cell>
          <cell r="W86" t="str">
            <v>半护理</v>
          </cell>
          <cell r="X86" t="str">
            <v>412927196509156935</v>
          </cell>
        </row>
        <row r="87">
          <cell r="C87" t="str">
            <v>齐显明</v>
          </cell>
          <cell r="D87">
            <v>505</v>
          </cell>
          <cell r="E87">
            <v>60</v>
          </cell>
          <cell r="F87">
            <v>505</v>
          </cell>
          <cell r="G87">
            <v>60</v>
          </cell>
          <cell r="H87">
            <v>505</v>
          </cell>
          <cell r="I87">
            <v>60</v>
          </cell>
          <cell r="J87">
            <v>505</v>
          </cell>
          <cell r="K87">
            <v>60</v>
          </cell>
          <cell r="L87">
            <v>505</v>
          </cell>
          <cell r="M87">
            <v>60</v>
          </cell>
          <cell r="N87">
            <v>505</v>
          </cell>
          <cell r="O87">
            <v>60</v>
          </cell>
          <cell r="P87">
            <v>505</v>
          </cell>
          <cell r="Q87">
            <v>60</v>
          </cell>
          <cell r="R87">
            <v>546</v>
          </cell>
          <cell r="S87">
            <v>60</v>
          </cell>
          <cell r="T87">
            <v>546</v>
          </cell>
          <cell r="U87">
            <v>60</v>
          </cell>
          <cell r="V87">
            <v>5167</v>
          </cell>
          <cell r="W87" t="str">
            <v>全自理</v>
          </cell>
          <cell r="X87" t="str">
            <v>412927194009156913</v>
          </cell>
        </row>
        <row r="88">
          <cell r="C88" t="str">
            <v>齐保国</v>
          </cell>
          <cell r="D88">
            <v>505</v>
          </cell>
          <cell r="E88">
            <v>60</v>
          </cell>
          <cell r="F88">
            <v>505</v>
          </cell>
          <cell r="G88">
            <v>60</v>
          </cell>
          <cell r="H88">
            <v>505</v>
          </cell>
          <cell r="I88">
            <v>60</v>
          </cell>
          <cell r="J88">
            <v>505</v>
          </cell>
          <cell r="K88">
            <v>60</v>
          </cell>
          <cell r="L88">
            <v>505</v>
          </cell>
          <cell r="M88">
            <v>60</v>
          </cell>
          <cell r="N88">
            <v>505</v>
          </cell>
          <cell r="O88">
            <v>60</v>
          </cell>
          <cell r="P88">
            <v>505</v>
          </cell>
          <cell r="Q88">
            <v>60</v>
          </cell>
          <cell r="R88">
            <v>546</v>
          </cell>
          <cell r="S88">
            <v>60</v>
          </cell>
          <cell r="T88">
            <v>546</v>
          </cell>
          <cell r="U88">
            <v>60</v>
          </cell>
          <cell r="V88">
            <v>5167</v>
          </cell>
          <cell r="W88" t="str">
            <v>全自理</v>
          </cell>
          <cell r="X88" t="str">
            <v>412927195302036915</v>
          </cell>
        </row>
        <row r="89">
          <cell r="C89" t="str">
            <v>齐保成</v>
          </cell>
          <cell r="D89">
            <v>505</v>
          </cell>
          <cell r="E89">
            <v>60</v>
          </cell>
          <cell r="F89">
            <v>505</v>
          </cell>
          <cell r="G89">
            <v>60</v>
          </cell>
          <cell r="H89">
            <v>505</v>
          </cell>
          <cell r="I89">
            <v>60</v>
          </cell>
          <cell r="J89">
            <v>505</v>
          </cell>
          <cell r="K89">
            <v>60</v>
          </cell>
          <cell r="L89">
            <v>505</v>
          </cell>
          <cell r="M89">
            <v>60</v>
          </cell>
          <cell r="N89">
            <v>505</v>
          </cell>
          <cell r="O89">
            <v>60</v>
          </cell>
          <cell r="P89">
            <v>505</v>
          </cell>
          <cell r="Q89">
            <v>60</v>
          </cell>
          <cell r="R89">
            <v>546</v>
          </cell>
          <cell r="S89">
            <v>60</v>
          </cell>
          <cell r="T89">
            <v>546</v>
          </cell>
          <cell r="U89">
            <v>60</v>
          </cell>
          <cell r="V89">
            <v>5167</v>
          </cell>
          <cell r="W89" t="str">
            <v>全自理</v>
          </cell>
          <cell r="X89" t="str">
            <v>412927194807157013</v>
          </cell>
        </row>
        <row r="90">
          <cell r="C90" t="str">
            <v>刘玉生</v>
          </cell>
          <cell r="D90">
            <v>505</v>
          </cell>
          <cell r="E90">
            <v>60</v>
          </cell>
          <cell r="F90">
            <v>505</v>
          </cell>
          <cell r="G90">
            <v>60</v>
          </cell>
          <cell r="H90">
            <v>505</v>
          </cell>
          <cell r="I90">
            <v>60</v>
          </cell>
          <cell r="J90">
            <v>505</v>
          </cell>
          <cell r="K90">
            <v>60</v>
          </cell>
          <cell r="L90">
            <v>505</v>
          </cell>
          <cell r="M90">
            <v>60</v>
          </cell>
          <cell r="N90">
            <v>505</v>
          </cell>
          <cell r="O90">
            <v>60</v>
          </cell>
          <cell r="P90">
            <v>505</v>
          </cell>
          <cell r="Q90">
            <v>60</v>
          </cell>
          <cell r="R90">
            <v>546</v>
          </cell>
          <cell r="S90">
            <v>60</v>
          </cell>
          <cell r="T90">
            <v>546</v>
          </cell>
          <cell r="U90">
            <v>60</v>
          </cell>
          <cell r="V90">
            <v>5167</v>
          </cell>
          <cell r="W90" t="str">
            <v>全自理</v>
          </cell>
          <cell r="X90" t="str">
            <v>412927194103156995</v>
          </cell>
        </row>
        <row r="91">
          <cell r="C91" t="str">
            <v>石忠宇</v>
          </cell>
          <cell r="D91">
            <v>505</v>
          </cell>
          <cell r="E91">
            <v>60</v>
          </cell>
          <cell r="F91">
            <v>505</v>
          </cell>
          <cell r="G91">
            <v>60</v>
          </cell>
          <cell r="H91">
            <v>505</v>
          </cell>
          <cell r="I91">
            <v>60</v>
          </cell>
          <cell r="J91">
            <v>505</v>
          </cell>
          <cell r="K91">
            <v>60</v>
          </cell>
          <cell r="L91">
            <v>505</v>
          </cell>
          <cell r="M91">
            <v>60</v>
          </cell>
          <cell r="N91">
            <v>505</v>
          </cell>
          <cell r="O91">
            <v>60</v>
          </cell>
          <cell r="P91">
            <v>505</v>
          </cell>
          <cell r="Q91">
            <v>60</v>
          </cell>
          <cell r="R91">
            <v>546</v>
          </cell>
          <cell r="S91">
            <v>60</v>
          </cell>
          <cell r="T91">
            <v>546</v>
          </cell>
          <cell r="U91">
            <v>60</v>
          </cell>
          <cell r="V91">
            <v>5167</v>
          </cell>
          <cell r="W91" t="str">
            <v>全自理</v>
          </cell>
          <cell r="X91" t="str">
            <v>41292719620915695X</v>
          </cell>
        </row>
        <row r="92">
          <cell r="C92" t="str">
            <v>杨保定</v>
          </cell>
          <cell r="D92">
            <v>505</v>
          </cell>
          <cell r="E92">
            <v>60</v>
          </cell>
          <cell r="F92">
            <v>505</v>
          </cell>
          <cell r="G92">
            <v>60</v>
          </cell>
          <cell r="H92">
            <v>505</v>
          </cell>
          <cell r="I92">
            <v>60</v>
          </cell>
          <cell r="J92">
            <v>505</v>
          </cell>
          <cell r="K92">
            <v>60</v>
          </cell>
          <cell r="L92">
            <v>505</v>
          </cell>
          <cell r="M92">
            <v>60</v>
          </cell>
          <cell r="N92">
            <v>505</v>
          </cell>
          <cell r="O92">
            <v>60</v>
          </cell>
          <cell r="P92">
            <v>505</v>
          </cell>
          <cell r="Q92">
            <v>60</v>
          </cell>
          <cell r="R92">
            <v>546</v>
          </cell>
          <cell r="S92">
            <v>60</v>
          </cell>
          <cell r="T92">
            <v>546</v>
          </cell>
          <cell r="U92">
            <v>60</v>
          </cell>
          <cell r="V92">
            <v>5167</v>
          </cell>
          <cell r="W92" t="str">
            <v>全自理</v>
          </cell>
          <cell r="X92" t="str">
            <v>411323196002046914</v>
          </cell>
        </row>
        <row r="93">
          <cell r="C93" t="str">
            <v>杜奎法</v>
          </cell>
          <cell r="D93">
            <v>505</v>
          </cell>
          <cell r="E93">
            <v>250</v>
          </cell>
          <cell r="F93">
            <v>505</v>
          </cell>
          <cell r="G93">
            <v>250</v>
          </cell>
          <cell r="H93">
            <v>505</v>
          </cell>
          <cell r="I93">
            <v>250</v>
          </cell>
          <cell r="J93">
            <v>505</v>
          </cell>
          <cell r="K93">
            <v>250</v>
          </cell>
          <cell r="L93">
            <v>505</v>
          </cell>
          <cell r="M93">
            <v>250</v>
          </cell>
          <cell r="N93">
            <v>505</v>
          </cell>
          <cell r="O93">
            <v>250</v>
          </cell>
          <cell r="P93">
            <v>505</v>
          </cell>
          <cell r="Q93">
            <v>250</v>
          </cell>
          <cell r="R93">
            <v>546</v>
          </cell>
          <cell r="S93">
            <v>267</v>
          </cell>
          <cell r="T93">
            <v>546</v>
          </cell>
          <cell r="U93">
            <v>267</v>
          </cell>
          <cell r="V93">
            <v>6911</v>
          </cell>
          <cell r="W93" t="str">
            <v>半护理</v>
          </cell>
          <cell r="X93" t="str">
            <v>412927194112106930</v>
          </cell>
        </row>
        <row r="94">
          <cell r="C94" t="str">
            <v>赵合勤</v>
          </cell>
          <cell r="D94">
            <v>505</v>
          </cell>
          <cell r="E94">
            <v>500</v>
          </cell>
          <cell r="F94">
            <v>505</v>
          </cell>
          <cell r="G94">
            <v>500</v>
          </cell>
          <cell r="H94">
            <v>505</v>
          </cell>
          <cell r="I94">
            <v>500</v>
          </cell>
          <cell r="J94">
            <v>505</v>
          </cell>
          <cell r="K94">
            <v>500</v>
          </cell>
          <cell r="L94">
            <v>505</v>
          </cell>
          <cell r="M94">
            <v>500</v>
          </cell>
          <cell r="N94">
            <v>505</v>
          </cell>
          <cell r="O94">
            <v>500</v>
          </cell>
          <cell r="P94">
            <v>505</v>
          </cell>
          <cell r="Q94">
            <v>500</v>
          </cell>
          <cell r="R94">
            <v>546</v>
          </cell>
          <cell r="S94">
            <v>533</v>
          </cell>
          <cell r="T94">
            <v>546</v>
          </cell>
          <cell r="U94">
            <v>533</v>
          </cell>
          <cell r="V94">
            <v>9193</v>
          </cell>
          <cell r="W94" t="str">
            <v>全护理</v>
          </cell>
          <cell r="X94" t="str">
            <v>412927194802216918</v>
          </cell>
        </row>
        <row r="95">
          <cell r="C95" t="str">
            <v>闫光银</v>
          </cell>
          <cell r="D95">
            <v>505</v>
          </cell>
          <cell r="E95">
            <v>60</v>
          </cell>
          <cell r="F95">
            <v>505</v>
          </cell>
          <cell r="G95">
            <v>60</v>
          </cell>
          <cell r="H95">
            <v>505</v>
          </cell>
          <cell r="I95">
            <v>60</v>
          </cell>
          <cell r="J95">
            <v>505</v>
          </cell>
          <cell r="K95">
            <v>60</v>
          </cell>
          <cell r="L95">
            <v>505</v>
          </cell>
          <cell r="M95">
            <v>60</v>
          </cell>
          <cell r="N95">
            <v>505</v>
          </cell>
          <cell r="O95">
            <v>60</v>
          </cell>
          <cell r="P95">
            <v>505</v>
          </cell>
          <cell r="Q95">
            <v>60</v>
          </cell>
          <cell r="R95">
            <v>546</v>
          </cell>
          <cell r="S95">
            <v>60</v>
          </cell>
          <cell r="T95">
            <v>546</v>
          </cell>
          <cell r="U95">
            <v>60</v>
          </cell>
          <cell r="V95">
            <v>5167</v>
          </cell>
          <cell r="W95" t="str">
            <v>全自理</v>
          </cell>
          <cell r="X95" t="str">
            <v>412927194702016978</v>
          </cell>
        </row>
        <row r="96">
          <cell r="C96" t="str">
            <v>闫光海</v>
          </cell>
          <cell r="D96">
            <v>505</v>
          </cell>
          <cell r="E96">
            <v>250</v>
          </cell>
          <cell r="F96">
            <v>505</v>
          </cell>
          <cell r="G96">
            <v>250</v>
          </cell>
          <cell r="H96">
            <v>505</v>
          </cell>
          <cell r="I96">
            <v>250</v>
          </cell>
          <cell r="J96">
            <v>505</v>
          </cell>
          <cell r="K96">
            <v>250</v>
          </cell>
          <cell r="L96">
            <v>505</v>
          </cell>
          <cell r="M96">
            <v>250</v>
          </cell>
          <cell r="N96">
            <v>505</v>
          </cell>
          <cell r="O96">
            <v>250</v>
          </cell>
          <cell r="P96">
            <v>505</v>
          </cell>
          <cell r="Q96">
            <v>250</v>
          </cell>
          <cell r="R96">
            <v>546</v>
          </cell>
          <cell r="S96">
            <v>267</v>
          </cell>
          <cell r="T96">
            <v>546</v>
          </cell>
          <cell r="U96">
            <v>267</v>
          </cell>
          <cell r="V96">
            <v>6911</v>
          </cell>
          <cell r="W96" t="str">
            <v>半护理</v>
          </cell>
          <cell r="X96" t="str">
            <v>412927194310166918</v>
          </cell>
        </row>
        <row r="97">
          <cell r="C97" t="str">
            <v>杜奎珍</v>
          </cell>
          <cell r="D97">
            <v>505</v>
          </cell>
          <cell r="E97">
            <v>60</v>
          </cell>
          <cell r="F97">
            <v>505</v>
          </cell>
          <cell r="G97">
            <v>60</v>
          </cell>
          <cell r="H97">
            <v>505</v>
          </cell>
          <cell r="I97">
            <v>60</v>
          </cell>
          <cell r="J97">
            <v>505</v>
          </cell>
          <cell r="K97">
            <v>60</v>
          </cell>
          <cell r="L97">
            <v>505</v>
          </cell>
          <cell r="M97">
            <v>60</v>
          </cell>
          <cell r="N97">
            <v>505</v>
          </cell>
          <cell r="O97">
            <v>60</v>
          </cell>
          <cell r="P97">
            <v>505</v>
          </cell>
          <cell r="Q97">
            <v>60</v>
          </cell>
          <cell r="R97">
            <v>546</v>
          </cell>
          <cell r="S97">
            <v>60</v>
          </cell>
          <cell r="T97">
            <v>546</v>
          </cell>
          <cell r="U97">
            <v>60</v>
          </cell>
          <cell r="V97">
            <v>5167</v>
          </cell>
          <cell r="W97" t="str">
            <v>全自理</v>
          </cell>
          <cell r="X97" t="str">
            <v>412927195810306918</v>
          </cell>
        </row>
        <row r="98">
          <cell r="C98" t="str">
            <v>杜奎连</v>
          </cell>
          <cell r="D98">
            <v>505</v>
          </cell>
          <cell r="E98">
            <v>250</v>
          </cell>
          <cell r="F98">
            <v>505</v>
          </cell>
          <cell r="G98">
            <v>250</v>
          </cell>
          <cell r="H98">
            <v>505</v>
          </cell>
          <cell r="I98">
            <v>250</v>
          </cell>
          <cell r="J98">
            <v>505</v>
          </cell>
          <cell r="K98">
            <v>250</v>
          </cell>
          <cell r="L98">
            <v>505</v>
          </cell>
          <cell r="M98">
            <v>250</v>
          </cell>
          <cell r="N98">
            <v>505</v>
          </cell>
          <cell r="O98">
            <v>500</v>
          </cell>
          <cell r="P98">
            <v>505</v>
          </cell>
          <cell r="Q98">
            <v>500</v>
          </cell>
          <cell r="R98">
            <v>546</v>
          </cell>
          <cell r="S98">
            <v>533</v>
          </cell>
          <cell r="T98">
            <v>546</v>
          </cell>
          <cell r="U98">
            <v>533</v>
          </cell>
          <cell r="V98">
            <v>7943</v>
          </cell>
          <cell r="W98" t="str">
            <v>全护理</v>
          </cell>
          <cell r="X98" t="str">
            <v>411326195101166916</v>
          </cell>
        </row>
        <row r="99">
          <cell r="C99" t="str">
            <v>杜合新</v>
          </cell>
          <cell r="D99">
            <v>505</v>
          </cell>
          <cell r="E99">
            <v>60</v>
          </cell>
          <cell r="F99">
            <v>505</v>
          </cell>
          <cell r="G99">
            <v>60</v>
          </cell>
          <cell r="H99">
            <v>505</v>
          </cell>
          <cell r="I99">
            <v>60</v>
          </cell>
          <cell r="J99">
            <v>505</v>
          </cell>
          <cell r="K99">
            <v>60</v>
          </cell>
          <cell r="L99">
            <v>505</v>
          </cell>
          <cell r="M99">
            <v>60</v>
          </cell>
          <cell r="N99">
            <v>505</v>
          </cell>
          <cell r="O99">
            <v>60</v>
          </cell>
          <cell r="P99">
            <v>505</v>
          </cell>
          <cell r="Q99">
            <v>60</v>
          </cell>
          <cell r="R99">
            <v>546</v>
          </cell>
          <cell r="S99">
            <v>60</v>
          </cell>
          <cell r="T99">
            <v>546</v>
          </cell>
          <cell r="U99">
            <v>60</v>
          </cell>
          <cell r="V99">
            <v>5167</v>
          </cell>
          <cell r="W99" t="str">
            <v>全自理</v>
          </cell>
          <cell r="X99" t="str">
            <v>412927195606266912</v>
          </cell>
        </row>
        <row r="100">
          <cell r="C100" t="str">
            <v>杜合元</v>
          </cell>
          <cell r="D100">
            <v>505</v>
          </cell>
          <cell r="E100">
            <v>60</v>
          </cell>
          <cell r="F100">
            <v>505</v>
          </cell>
          <cell r="G100">
            <v>60</v>
          </cell>
          <cell r="H100">
            <v>505</v>
          </cell>
          <cell r="I100">
            <v>60</v>
          </cell>
          <cell r="J100">
            <v>505</v>
          </cell>
          <cell r="K100">
            <v>60</v>
          </cell>
          <cell r="L100">
            <v>505</v>
          </cell>
          <cell r="M100">
            <v>60</v>
          </cell>
          <cell r="N100">
            <v>505</v>
          </cell>
          <cell r="O100">
            <v>60</v>
          </cell>
          <cell r="P100">
            <v>505</v>
          </cell>
          <cell r="Q100">
            <v>60</v>
          </cell>
          <cell r="R100">
            <v>546</v>
          </cell>
          <cell r="S100">
            <v>60</v>
          </cell>
          <cell r="T100">
            <v>546</v>
          </cell>
          <cell r="U100">
            <v>60</v>
          </cell>
          <cell r="V100">
            <v>5167</v>
          </cell>
          <cell r="W100" t="str">
            <v>全自理</v>
          </cell>
          <cell r="X100" t="str">
            <v>412927195406206931</v>
          </cell>
        </row>
        <row r="101">
          <cell r="C101" t="str">
            <v>金保国</v>
          </cell>
          <cell r="D101">
            <v>505</v>
          </cell>
          <cell r="E101">
            <v>60</v>
          </cell>
          <cell r="F101">
            <v>505</v>
          </cell>
          <cell r="G101">
            <v>60</v>
          </cell>
          <cell r="H101">
            <v>505</v>
          </cell>
          <cell r="I101">
            <v>60</v>
          </cell>
          <cell r="J101">
            <v>505</v>
          </cell>
          <cell r="K101">
            <v>60</v>
          </cell>
          <cell r="L101">
            <v>505</v>
          </cell>
          <cell r="M101">
            <v>60</v>
          </cell>
          <cell r="N101">
            <v>505</v>
          </cell>
          <cell r="O101">
            <v>60</v>
          </cell>
          <cell r="P101">
            <v>505</v>
          </cell>
          <cell r="Q101">
            <v>60</v>
          </cell>
          <cell r="R101">
            <v>546</v>
          </cell>
          <cell r="S101">
            <v>60</v>
          </cell>
          <cell r="T101">
            <v>546</v>
          </cell>
          <cell r="U101">
            <v>60</v>
          </cell>
          <cell r="V101">
            <v>5167</v>
          </cell>
          <cell r="W101" t="str">
            <v>全自理</v>
          </cell>
          <cell r="X101" t="str">
            <v>41292719580330691X</v>
          </cell>
        </row>
        <row r="102">
          <cell r="C102" t="str">
            <v>赵清乾</v>
          </cell>
          <cell r="D102">
            <v>505</v>
          </cell>
          <cell r="E102">
            <v>60</v>
          </cell>
          <cell r="F102">
            <v>505</v>
          </cell>
          <cell r="G102">
            <v>60</v>
          </cell>
          <cell r="H102">
            <v>505</v>
          </cell>
          <cell r="I102">
            <v>60</v>
          </cell>
          <cell r="J102">
            <v>505</v>
          </cell>
          <cell r="K102">
            <v>60</v>
          </cell>
          <cell r="L102">
            <v>505</v>
          </cell>
          <cell r="M102">
            <v>60</v>
          </cell>
          <cell r="N102">
            <v>505</v>
          </cell>
          <cell r="O102">
            <v>60</v>
          </cell>
          <cell r="P102">
            <v>505</v>
          </cell>
          <cell r="Q102">
            <v>60</v>
          </cell>
          <cell r="R102">
            <v>546</v>
          </cell>
          <cell r="S102">
            <v>60</v>
          </cell>
          <cell r="T102">
            <v>546</v>
          </cell>
          <cell r="U102">
            <v>60</v>
          </cell>
          <cell r="V102">
            <v>5167</v>
          </cell>
          <cell r="W102" t="str">
            <v>全自理</v>
          </cell>
          <cell r="X102" t="str">
            <v>412927195109176916</v>
          </cell>
        </row>
        <row r="103">
          <cell r="C103" t="str">
            <v>石照娃</v>
          </cell>
          <cell r="D103">
            <v>505</v>
          </cell>
          <cell r="E103">
            <v>60</v>
          </cell>
          <cell r="F103">
            <v>505</v>
          </cell>
          <cell r="G103">
            <v>60</v>
          </cell>
          <cell r="H103">
            <v>505</v>
          </cell>
          <cell r="I103">
            <v>60</v>
          </cell>
          <cell r="J103">
            <v>505</v>
          </cell>
          <cell r="K103">
            <v>60</v>
          </cell>
          <cell r="L103">
            <v>505</v>
          </cell>
          <cell r="M103">
            <v>60</v>
          </cell>
          <cell r="N103">
            <v>505</v>
          </cell>
          <cell r="O103">
            <v>60</v>
          </cell>
          <cell r="P103">
            <v>505</v>
          </cell>
          <cell r="Q103">
            <v>60</v>
          </cell>
          <cell r="R103">
            <v>546</v>
          </cell>
          <cell r="S103">
            <v>60</v>
          </cell>
          <cell r="T103">
            <v>546</v>
          </cell>
          <cell r="U103">
            <v>60</v>
          </cell>
          <cell r="V103">
            <v>5167</v>
          </cell>
          <cell r="W103" t="str">
            <v>全自理</v>
          </cell>
          <cell r="X103" t="str">
            <v>412927195205076958</v>
          </cell>
        </row>
        <row r="104">
          <cell r="C104" t="str">
            <v>乔双狗</v>
          </cell>
          <cell r="D104">
            <v>505</v>
          </cell>
          <cell r="E104">
            <v>60</v>
          </cell>
          <cell r="F104">
            <v>505</v>
          </cell>
          <cell r="G104">
            <v>60</v>
          </cell>
          <cell r="H104">
            <v>505</v>
          </cell>
          <cell r="I104">
            <v>60</v>
          </cell>
          <cell r="J104">
            <v>505</v>
          </cell>
          <cell r="K104">
            <v>60</v>
          </cell>
          <cell r="L104">
            <v>505</v>
          </cell>
          <cell r="M104">
            <v>60</v>
          </cell>
          <cell r="N104">
            <v>505</v>
          </cell>
          <cell r="O104">
            <v>60</v>
          </cell>
          <cell r="P104">
            <v>505</v>
          </cell>
          <cell r="Q104">
            <v>60</v>
          </cell>
          <cell r="R104">
            <v>546</v>
          </cell>
          <cell r="S104">
            <v>60</v>
          </cell>
          <cell r="T104">
            <v>546</v>
          </cell>
          <cell r="U104">
            <v>60</v>
          </cell>
          <cell r="V104">
            <v>5167</v>
          </cell>
          <cell r="W104" t="str">
            <v>全自理</v>
          </cell>
          <cell r="X104" t="str">
            <v>412927195205076931</v>
          </cell>
        </row>
        <row r="105">
          <cell r="C105" t="str">
            <v>李三林</v>
          </cell>
          <cell r="D105">
            <v>505</v>
          </cell>
          <cell r="E105">
            <v>60</v>
          </cell>
          <cell r="F105">
            <v>505</v>
          </cell>
          <cell r="G105">
            <v>60</v>
          </cell>
          <cell r="H105">
            <v>505</v>
          </cell>
          <cell r="I105">
            <v>60</v>
          </cell>
          <cell r="J105">
            <v>505</v>
          </cell>
          <cell r="K105">
            <v>60</v>
          </cell>
          <cell r="L105">
            <v>505</v>
          </cell>
          <cell r="M105">
            <v>60</v>
          </cell>
          <cell r="N105">
            <v>505</v>
          </cell>
          <cell r="O105">
            <v>60</v>
          </cell>
          <cell r="P105">
            <v>505</v>
          </cell>
          <cell r="Q105">
            <v>60</v>
          </cell>
          <cell r="R105">
            <v>546</v>
          </cell>
          <cell r="S105">
            <v>60</v>
          </cell>
          <cell r="T105">
            <v>546</v>
          </cell>
          <cell r="U105">
            <v>60</v>
          </cell>
          <cell r="V105">
            <v>5167</v>
          </cell>
          <cell r="W105" t="str">
            <v>全自理</v>
          </cell>
          <cell r="X105" t="str">
            <v>412927195103156914</v>
          </cell>
        </row>
        <row r="106">
          <cell r="C106" t="str">
            <v>李自明</v>
          </cell>
          <cell r="D106">
            <v>505</v>
          </cell>
          <cell r="E106">
            <v>250</v>
          </cell>
          <cell r="F106">
            <v>505</v>
          </cell>
          <cell r="G106">
            <v>250</v>
          </cell>
          <cell r="H106">
            <v>505</v>
          </cell>
          <cell r="I106">
            <v>250</v>
          </cell>
          <cell r="J106">
            <v>505</v>
          </cell>
          <cell r="K106">
            <v>250</v>
          </cell>
          <cell r="L106">
            <v>505</v>
          </cell>
          <cell r="M106">
            <v>250</v>
          </cell>
          <cell r="N106">
            <v>505</v>
          </cell>
          <cell r="O106">
            <v>250</v>
          </cell>
          <cell r="P106">
            <v>505</v>
          </cell>
          <cell r="Q106">
            <v>250</v>
          </cell>
          <cell r="R106">
            <v>546</v>
          </cell>
          <cell r="S106">
            <v>267</v>
          </cell>
          <cell r="T106">
            <v>546</v>
          </cell>
          <cell r="U106">
            <v>267</v>
          </cell>
          <cell r="V106">
            <v>6911</v>
          </cell>
          <cell r="W106" t="str">
            <v>半护理</v>
          </cell>
          <cell r="X106" t="str">
            <v>412927195612306917</v>
          </cell>
        </row>
        <row r="107">
          <cell r="C107" t="str">
            <v>傻女</v>
          </cell>
          <cell r="D107">
            <v>505</v>
          </cell>
          <cell r="E107">
            <v>500</v>
          </cell>
          <cell r="F107">
            <v>505</v>
          </cell>
          <cell r="G107">
            <v>500</v>
          </cell>
          <cell r="H107">
            <v>505</v>
          </cell>
          <cell r="I107">
            <v>500</v>
          </cell>
          <cell r="J107">
            <v>505</v>
          </cell>
          <cell r="K107">
            <v>500</v>
          </cell>
          <cell r="L107">
            <v>505</v>
          </cell>
          <cell r="M107">
            <v>500</v>
          </cell>
          <cell r="N107">
            <v>505</v>
          </cell>
          <cell r="O107">
            <v>500</v>
          </cell>
          <cell r="P107">
            <v>505</v>
          </cell>
          <cell r="Q107">
            <v>500</v>
          </cell>
          <cell r="R107">
            <v>546</v>
          </cell>
          <cell r="S107">
            <v>533</v>
          </cell>
          <cell r="T107">
            <v>546</v>
          </cell>
          <cell r="U107">
            <v>533</v>
          </cell>
          <cell r="V107">
            <v>9193</v>
          </cell>
          <cell r="W107" t="str">
            <v>全护理</v>
          </cell>
          <cell r="X107" t="str">
            <v>411326195311235342</v>
          </cell>
        </row>
        <row r="108">
          <cell r="C108" t="str">
            <v>赵会敏</v>
          </cell>
          <cell r="D108">
            <v>505</v>
          </cell>
          <cell r="E108">
            <v>250</v>
          </cell>
          <cell r="F108">
            <v>505</v>
          </cell>
          <cell r="G108">
            <v>250</v>
          </cell>
          <cell r="H108">
            <v>505</v>
          </cell>
          <cell r="I108">
            <v>250</v>
          </cell>
          <cell r="J108">
            <v>505</v>
          </cell>
          <cell r="K108">
            <v>250</v>
          </cell>
          <cell r="L108">
            <v>505</v>
          </cell>
          <cell r="M108">
            <v>250</v>
          </cell>
          <cell r="N108">
            <v>505</v>
          </cell>
          <cell r="O108">
            <v>250</v>
          </cell>
          <cell r="P108">
            <v>505</v>
          </cell>
          <cell r="Q108">
            <v>250</v>
          </cell>
          <cell r="R108">
            <v>546</v>
          </cell>
          <cell r="S108">
            <v>267</v>
          </cell>
          <cell r="T108">
            <v>546</v>
          </cell>
          <cell r="U108">
            <v>267</v>
          </cell>
          <cell r="V108">
            <v>6911</v>
          </cell>
          <cell r="W108" t="str">
            <v>半护理</v>
          </cell>
          <cell r="X108" t="str">
            <v>411323198009296915</v>
          </cell>
        </row>
        <row r="109">
          <cell r="C109" t="str">
            <v>邓国安</v>
          </cell>
          <cell r="D109">
            <v>505</v>
          </cell>
          <cell r="E109">
            <v>250</v>
          </cell>
          <cell r="F109">
            <v>505</v>
          </cell>
          <cell r="G109">
            <v>250</v>
          </cell>
          <cell r="H109">
            <v>505</v>
          </cell>
          <cell r="I109">
            <v>250</v>
          </cell>
          <cell r="J109">
            <v>505</v>
          </cell>
          <cell r="K109">
            <v>250</v>
          </cell>
          <cell r="L109">
            <v>505</v>
          </cell>
          <cell r="M109">
            <v>250</v>
          </cell>
          <cell r="N109">
            <v>505</v>
          </cell>
          <cell r="O109">
            <v>250</v>
          </cell>
          <cell r="P109">
            <v>505</v>
          </cell>
          <cell r="Q109">
            <v>250</v>
          </cell>
          <cell r="R109">
            <v>546</v>
          </cell>
          <cell r="S109">
            <v>267</v>
          </cell>
          <cell r="T109">
            <v>546</v>
          </cell>
          <cell r="U109">
            <v>267</v>
          </cell>
          <cell r="V109">
            <v>6911</v>
          </cell>
          <cell r="W109" t="str">
            <v>半护理</v>
          </cell>
          <cell r="X109" t="str">
            <v>412927197708066937</v>
          </cell>
        </row>
        <row r="110">
          <cell r="C110" t="str">
            <v>赵银富</v>
          </cell>
          <cell r="D110">
            <v>505</v>
          </cell>
          <cell r="E110">
            <v>250</v>
          </cell>
          <cell r="F110">
            <v>505</v>
          </cell>
          <cell r="G110">
            <v>250</v>
          </cell>
          <cell r="H110">
            <v>505</v>
          </cell>
          <cell r="I110">
            <v>60</v>
          </cell>
          <cell r="J110">
            <v>505</v>
          </cell>
          <cell r="K110">
            <v>60</v>
          </cell>
          <cell r="L110">
            <v>505</v>
          </cell>
          <cell r="M110">
            <v>60</v>
          </cell>
          <cell r="N110">
            <v>505</v>
          </cell>
          <cell r="O110">
            <v>60</v>
          </cell>
          <cell r="P110">
            <v>505</v>
          </cell>
          <cell r="Q110">
            <v>60</v>
          </cell>
          <cell r="R110">
            <v>546</v>
          </cell>
          <cell r="S110">
            <v>60</v>
          </cell>
          <cell r="T110">
            <v>546</v>
          </cell>
          <cell r="U110">
            <v>60</v>
          </cell>
          <cell r="V110">
            <v>5547</v>
          </cell>
          <cell r="W110" t="str">
            <v>全自理</v>
          </cell>
          <cell r="X110" t="str">
            <v>412927196110076917</v>
          </cell>
        </row>
        <row r="111">
          <cell r="C111" t="str">
            <v>赵银富</v>
          </cell>
        </row>
        <row r="111">
          <cell r="H111">
            <v>505</v>
          </cell>
          <cell r="I111">
            <v>60</v>
          </cell>
          <cell r="J111">
            <v>505</v>
          </cell>
          <cell r="K111">
            <v>60</v>
          </cell>
          <cell r="L111">
            <v>505</v>
          </cell>
          <cell r="M111">
            <v>60</v>
          </cell>
          <cell r="N111">
            <v>505</v>
          </cell>
          <cell r="O111">
            <v>60</v>
          </cell>
          <cell r="P111">
            <v>505</v>
          </cell>
          <cell r="Q111">
            <v>60</v>
          </cell>
          <cell r="R111">
            <v>546</v>
          </cell>
          <cell r="S111">
            <v>60</v>
          </cell>
          <cell r="T111">
            <v>546</v>
          </cell>
          <cell r="U111">
            <v>60</v>
          </cell>
          <cell r="V111">
            <v>4037</v>
          </cell>
          <cell r="W111" t="str">
            <v>全自理</v>
          </cell>
          <cell r="X111" t="str">
            <v>412927197112167016</v>
          </cell>
        </row>
        <row r="112">
          <cell r="C112" t="str">
            <v>刘炳申</v>
          </cell>
          <cell r="D112">
            <v>505</v>
          </cell>
          <cell r="E112">
            <v>250</v>
          </cell>
          <cell r="F112">
            <v>505</v>
          </cell>
          <cell r="G112">
            <v>250</v>
          </cell>
          <cell r="H112">
            <v>505</v>
          </cell>
          <cell r="I112">
            <v>250</v>
          </cell>
          <cell r="J112">
            <v>505</v>
          </cell>
          <cell r="K112">
            <v>250</v>
          </cell>
          <cell r="L112">
            <v>505</v>
          </cell>
          <cell r="M112">
            <v>250</v>
          </cell>
          <cell r="N112">
            <v>505</v>
          </cell>
          <cell r="O112">
            <v>250</v>
          </cell>
          <cell r="P112">
            <v>505</v>
          </cell>
          <cell r="Q112">
            <v>250</v>
          </cell>
          <cell r="R112">
            <v>546</v>
          </cell>
          <cell r="S112">
            <v>267</v>
          </cell>
          <cell r="T112">
            <v>546</v>
          </cell>
          <cell r="U112">
            <v>267</v>
          </cell>
          <cell r="V112">
            <v>6911</v>
          </cell>
          <cell r="W112" t="str">
            <v>半护理</v>
          </cell>
          <cell r="X112" t="str">
            <v>412927195111126934</v>
          </cell>
        </row>
        <row r="113">
          <cell r="C113" t="str">
            <v>李明朝</v>
          </cell>
        </row>
        <row r="113">
          <cell r="H113">
            <v>505</v>
          </cell>
          <cell r="I113">
            <v>60</v>
          </cell>
          <cell r="J113">
            <v>505</v>
          </cell>
          <cell r="K113">
            <v>60</v>
          </cell>
          <cell r="L113">
            <v>505</v>
          </cell>
          <cell r="M113">
            <v>60</v>
          </cell>
          <cell r="N113">
            <v>505</v>
          </cell>
          <cell r="O113">
            <v>60</v>
          </cell>
          <cell r="P113">
            <v>505</v>
          </cell>
          <cell r="Q113">
            <v>60</v>
          </cell>
          <cell r="R113">
            <v>546</v>
          </cell>
          <cell r="S113">
            <v>60</v>
          </cell>
          <cell r="T113">
            <v>546</v>
          </cell>
          <cell r="U113">
            <v>60</v>
          </cell>
          <cell r="V113">
            <v>4037</v>
          </cell>
          <cell r="W113" t="str">
            <v>全自理</v>
          </cell>
          <cell r="X113" t="str">
            <v>412927196201256913</v>
          </cell>
        </row>
        <row r="114">
          <cell r="C114" t="str">
            <v>张红峰</v>
          </cell>
          <cell r="D114">
            <v>505</v>
          </cell>
          <cell r="E114">
            <v>500</v>
          </cell>
          <cell r="F114">
            <v>505</v>
          </cell>
          <cell r="G114">
            <v>500</v>
          </cell>
          <cell r="H114">
            <v>505</v>
          </cell>
          <cell r="I114">
            <v>500</v>
          </cell>
          <cell r="J114">
            <v>505</v>
          </cell>
          <cell r="K114">
            <v>500</v>
          </cell>
          <cell r="L114">
            <v>505</v>
          </cell>
          <cell r="M114">
            <v>500</v>
          </cell>
          <cell r="N114">
            <v>505</v>
          </cell>
          <cell r="O114">
            <v>500</v>
          </cell>
          <cell r="P114">
            <v>505</v>
          </cell>
          <cell r="Q114">
            <v>500</v>
          </cell>
          <cell r="R114">
            <v>546</v>
          </cell>
          <cell r="S114">
            <v>533</v>
          </cell>
          <cell r="T114">
            <v>546</v>
          </cell>
          <cell r="U114">
            <v>533</v>
          </cell>
          <cell r="V114">
            <v>9193</v>
          </cell>
          <cell r="W114" t="str">
            <v>全护理</v>
          </cell>
          <cell r="X114" t="str">
            <v>411326197304166923</v>
          </cell>
        </row>
        <row r="115">
          <cell r="C115" t="str">
            <v>全营富</v>
          </cell>
          <cell r="D115">
            <v>505</v>
          </cell>
          <cell r="E115">
            <v>60</v>
          </cell>
          <cell r="F115">
            <v>505</v>
          </cell>
          <cell r="G115">
            <v>60</v>
          </cell>
          <cell r="H115">
            <v>505</v>
          </cell>
          <cell r="I115">
            <v>60</v>
          </cell>
          <cell r="J115">
            <v>505</v>
          </cell>
          <cell r="K115">
            <v>60</v>
          </cell>
          <cell r="L115">
            <v>505</v>
          </cell>
          <cell r="M115">
            <v>60</v>
          </cell>
          <cell r="N115">
            <v>505</v>
          </cell>
          <cell r="O115">
            <v>60</v>
          </cell>
          <cell r="P115">
            <v>505</v>
          </cell>
          <cell r="Q115">
            <v>60</v>
          </cell>
          <cell r="R115">
            <v>546</v>
          </cell>
          <cell r="S115">
            <v>60</v>
          </cell>
          <cell r="T115">
            <v>546</v>
          </cell>
          <cell r="U115">
            <v>60</v>
          </cell>
          <cell r="V115">
            <v>5167</v>
          </cell>
          <cell r="W115" t="str">
            <v>全自理</v>
          </cell>
          <cell r="X115" t="str">
            <v>41292719550828691X</v>
          </cell>
        </row>
        <row r="116">
          <cell r="C116" t="str">
            <v>王成夫</v>
          </cell>
          <cell r="D116">
            <v>505</v>
          </cell>
          <cell r="E116">
            <v>60</v>
          </cell>
          <cell r="F116">
            <v>505</v>
          </cell>
          <cell r="G116">
            <v>60</v>
          </cell>
          <cell r="H116">
            <v>505</v>
          </cell>
          <cell r="I116">
            <v>60</v>
          </cell>
          <cell r="J116">
            <v>505</v>
          </cell>
          <cell r="K116">
            <v>60</v>
          </cell>
          <cell r="L116">
            <v>505</v>
          </cell>
          <cell r="M116">
            <v>60</v>
          </cell>
          <cell r="N116">
            <v>505</v>
          </cell>
          <cell r="O116">
            <v>60</v>
          </cell>
          <cell r="P116">
            <v>505</v>
          </cell>
          <cell r="Q116">
            <v>60</v>
          </cell>
          <cell r="R116">
            <v>546</v>
          </cell>
          <cell r="S116">
            <v>60</v>
          </cell>
          <cell r="T116">
            <v>546</v>
          </cell>
          <cell r="U116">
            <v>60</v>
          </cell>
          <cell r="V116">
            <v>5167</v>
          </cell>
          <cell r="W116" t="str">
            <v>全自理</v>
          </cell>
          <cell r="X116" t="str">
            <v>411323193607206913</v>
          </cell>
        </row>
        <row r="117">
          <cell r="C117" t="str">
            <v>任怀创</v>
          </cell>
          <cell r="D117">
            <v>505</v>
          </cell>
          <cell r="E117">
            <v>60</v>
          </cell>
          <cell r="F117">
            <v>505</v>
          </cell>
          <cell r="G117">
            <v>60</v>
          </cell>
          <cell r="H117">
            <v>505</v>
          </cell>
          <cell r="I117">
            <v>60</v>
          </cell>
          <cell r="J117">
            <v>505</v>
          </cell>
          <cell r="K117">
            <v>60</v>
          </cell>
          <cell r="L117">
            <v>505</v>
          </cell>
          <cell r="M117">
            <v>60</v>
          </cell>
          <cell r="N117">
            <v>505</v>
          </cell>
          <cell r="O117">
            <v>60</v>
          </cell>
          <cell r="P117">
            <v>505</v>
          </cell>
          <cell r="Q117">
            <v>60</v>
          </cell>
          <cell r="R117">
            <v>546</v>
          </cell>
          <cell r="S117">
            <v>60</v>
          </cell>
          <cell r="T117">
            <v>546</v>
          </cell>
          <cell r="U117">
            <v>60</v>
          </cell>
          <cell r="V117">
            <v>5167</v>
          </cell>
          <cell r="W117" t="str">
            <v>全自理</v>
          </cell>
          <cell r="X117" t="str">
            <v>412927194507156959</v>
          </cell>
        </row>
        <row r="118">
          <cell r="C118" t="str">
            <v>任发根</v>
          </cell>
          <cell r="D118">
            <v>505</v>
          </cell>
          <cell r="E118">
            <v>250</v>
          </cell>
          <cell r="F118">
            <v>505</v>
          </cell>
          <cell r="G118">
            <v>250</v>
          </cell>
          <cell r="H118">
            <v>505</v>
          </cell>
          <cell r="I118">
            <v>250</v>
          </cell>
          <cell r="J118">
            <v>505</v>
          </cell>
          <cell r="K118">
            <v>250</v>
          </cell>
          <cell r="L118">
            <v>505</v>
          </cell>
          <cell r="M118">
            <v>250</v>
          </cell>
          <cell r="N118">
            <v>505</v>
          </cell>
          <cell r="O118">
            <v>250</v>
          </cell>
          <cell r="P118">
            <v>505</v>
          </cell>
          <cell r="Q118">
            <v>250</v>
          </cell>
          <cell r="R118">
            <v>546</v>
          </cell>
          <cell r="S118">
            <v>267</v>
          </cell>
          <cell r="T118">
            <v>546</v>
          </cell>
          <cell r="U118">
            <v>267</v>
          </cell>
          <cell r="V118">
            <v>6911</v>
          </cell>
          <cell r="W118" t="str">
            <v>半护理</v>
          </cell>
          <cell r="X118" t="str">
            <v>411323194912126914</v>
          </cell>
        </row>
        <row r="119">
          <cell r="C119" t="str">
            <v>李文青</v>
          </cell>
          <cell r="D119">
            <v>505</v>
          </cell>
          <cell r="E119">
            <v>60</v>
          </cell>
          <cell r="F119">
            <v>505</v>
          </cell>
          <cell r="G119">
            <v>60</v>
          </cell>
          <cell r="H119">
            <v>505</v>
          </cell>
          <cell r="I119">
            <v>60</v>
          </cell>
          <cell r="J119">
            <v>505</v>
          </cell>
          <cell r="K119">
            <v>60</v>
          </cell>
          <cell r="L119">
            <v>505</v>
          </cell>
          <cell r="M119">
            <v>60</v>
          </cell>
          <cell r="N119">
            <v>505</v>
          </cell>
          <cell r="O119">
            <v>60</v>
          </cell>
          <cell r="P119">
            <v>505</v>
          </cell>
          <cell r="Q119">
            <v>60</v>
          </cell>
          <cell r="R119">
            <v>546</v>
          </cell>
          <cell r="S119">
            <v>60</v>
          </cell>
          <cell r="T119">
            <v>546</v>
          </cell>
          <cell r="U119">
            <v>60</v>
          </cell>
          <cell r="V119">
            <v>5167</v>
          </cell>
          <cell r="W119" t="str">
            <v>全自理</v>
          </cell>
          <cell r="X119" t="str">
            <v>412927195212276915</v>
          </cell>
        </row>
        <row r="120">
          <cell r="C120" t="str">
            <v>陈科举</v>
          </cell>
          <cell r="D120">
            <v>505</v>
          </cell>
          <cell r="E120">
            <v>60</v>
          </cell>
          <cell r="F120">
            <v>505</v>
          </cell>
          <cell r="G120">
            <v>60</v>
          </cell>
          <cell r="H120">
            <v>505</v>
          </cell>
          <cell r="I120">
            <v>60</v>
          </cell>
          <cell r="J120">
            <v>505</v>
          </cell>
          <cell r="K120">
            <v>60</v>
          </cell>
          <cell r="L120">
            <v>505</v>
          </cell>
          <cell r="M120">
            <v>60</v>
          </cell>
          <cell r="N120">
            <v>505</v>
          </cell>
          <cell r="O120">
            <v>60</v>
          </cell>
          <cell r="P120">
            <v>505</v>
          </cell>
          <cell r="Q120">
            <v>60</v>
          </cell>
          <cell r="R120">
            <v>546</v>
          </cell>
          <cell r="S120">
            <v>267</v>
          </cell>
          <cell r="T120">
            <v>546</v>
          </cell>
          <cell r="U120">
            <v>267</v>
          </cell>
          <cell r="V120">
            <v>5581</v>
          </cell>
          <cell r="W120" t="str">
            <v>半护理</v>
          </cell>
          <cell r="X120" t="str">
            <v>412927194202256916</v>
          </cell>
        </row>
        <row r="121">
          <cell r="C121" t="str">
            <v>邰占杰</v>
          </cell>
          <cell r="D121">
            <v>505</v>
          </cell>
          <cell r="E121">
            <v>60</v>
          </cell>
          <cell r="F121">
            <v>505</v>
          </cell>
          <cell r="G121">
            <v>60</v>
          </cell>
          <cell r="H121">
            <v>505</v>
          </cell>
          <cell r="I121">
            <v>60</v>
          </cell>
          <cell r="J121">
            <v>505</v>
          </cell>
          <cell r="K121">
            <v>60</v>
          </cell>
          <cell r="L121">
            <v>505</v>
          </cell>
          <cell r="M121">
            <v>60</v>
          </cell>
          <cell r="N121">
            <v>505</v>
          </cell>
          <cell r="O121">
            <v>60</v>
          </cell>
          <cell r="P121">
            <v>505</v>
          </cell>
          <cell r="Q121">
            <v>60</v>
          </cell>
          <cell r="R121">
            <v>546</v>
          </cell>
          <cell r="S121">
            <v>60</v>
          </cell>
          <cell r="T121">
            <v>546</v>
          </cell>
          <cell r="U121">
            <v>60</v>
          </cell>
          <cell r="V121">
            <v>5167</v>
          </cell>
          <cell r="W121" t="str">
            <v>全自理</v>
          </cell>
          <cell r="X121" t="str">
            <v>412927195712106939</v>
          </cell>
        </row>
        <row r="122">
          <cell r="C122" t="str">
            <v>胡有军</v>
          </cell>
          <cell r="D122">
            <v>505</v>
          </cell>
          <cell r="E122">
            <v>60</v>
          </cell>
          <cell r="F122">
            <v>505</v>
          </cell>
          <cell r="G122">
            <v>60</v>
          </cell>
          <cell r="H122">
            <v>505</v>
          </cell>
          <cell r="I122">
            <v>60</v>
          </cell>
          <cell r="J122">
            <v>505</v>
          </cell>
          <cell r="K122">
            <v>60</v>
          </cell>
          <cell r="L122">
            <v>505</v>
          </cell>
          <cell r="M122">
            <v>60</v>
          </cell>
          <cell r="N122">
            <v>505</v>
          </cell>
          <cell r="O122">
            <v>60</v>
          </cell>
          <cell r="P122">
            <v>505</v>
          </cell>
          <cell r="Q122">
            <v>60</v>
          </cell>
          <cell r="R122">
            <v>546</v>
          </cell>
          <cell r="S122">
            <v>60</v>
          </cell>
          <cell r="T122">
            <v>546</v>
          </cell>
          <cell r="U122">
            <v>60</v>
          </cell>
          <cell r="V122">
            <v>5167</v>
          </cell>
          <cell r="W122" t="str">
            <v>全自理</v>
          </cell>
          <cell r="X122" t="str">
            <v>412927195703046911</v>
          </cell>
        </row>
        <row r="123">
          <cell r="C123" t="str">
            <v>任保林</v>
          </cell>
          <cell r="D123">
            <v>505</v>
          </cell>
          <cell r="E123">
            <v>250</v>
          </cell>
          <cell r="F123">
            <v>505</v>
          </cell>
          <cell r="G123">
            <v>250</v>
          </cell>
          <cell r="H123">
            <v>505</v>
          </cell>
          <cell r="I123">
            <v>250</v>
          </cell>
          <cell r="J123">
            <v>505</v>
          </cell>
          <cell r="K123">
            <v>250</v>
          </cell>
          <cell r="L123">
            <v>505</v>
          </cell>
          <cell r="M123">
            <v>250</v>
          </cell>
          <cell r="N123">
            <v>505</v>
          </cell>
          <cell r="O123">
            <v>250</v>
          </cell>
          <cell r="P123">
            <v>505</v>
          </cell>
          <cell r="Q123">
            <v>250</v>
          </cell>
          <cell r="R123">
            <v>546</v>
          </cell>
          <cell r="S123">
            <v>267</v>
          </cell>
          <cell r="T123">
            <v>546</v>
          </cell>
          <cell r="U123">
            <v>267</v>
          </cell>
          <cell r="V123">
            <v>6911</v>
          </cell>
          <cell r="W123" t="str">
            <v>半护理</v>
          </cell>
          <cell r="X123" t="str">
            <v>41292719680320693X</v>
          </cell>
        </row>
        <row r="124">
          <cell r="C124" t="str">
            <v>王子文</v>
          </cell>
        </row>
        <row r="124">
          <cell r="J124">
            <v>505</v>
          </cell>
          <cell r="K124">
            <v>60</v>
          </cell>
          <cell r="L124">
            <v>505</v>
          </cell>
          <cell r="M124">
            <v>60</v>
          </cell>
          <cell r="N124">
            <v>505</v>
          </cell>
          <cell r="O124">
            <v>60</v>
          </cell>
          <cell r="P124">
            <v>505</v>
          </cell>
          <cell r="Q124">
            <v>60</v>
          </cell>
          <cell r="R124">
            <v>546</v>
          </cell>
          <cell r="S124">
            <v>60</v>
          </cell>
          <cell r="T124">
            <v>546</v>
          </cell>
          <cell r="U124">
            <v>60</v>
          </cell>
          <cell r="V124">
            <v>3472</v>
          </cell>
          <cell r="W124" t="str">
            <v>全自理</v>
          </cell>
          <cell r="X124" t="str">
            <v>411323200211166911</v>
          </cell>
        </row>
        <row r="125">
          <cell r="C125" t="str">
            <v>陶新芳</v>
          </cell>
          <cell r="D125">
            <v>505</v>
          </cell>
          <cell r="E125">
            <v>60</v>
          </cell>
          <cell r="F125">
            <v>505</v>
          </cell>
          <cell r="G125">
            <v>60</v>
          </cell>
          <cell r="H125">
            <v>505</v>
          </cell>
          <cell r="I125">
            <v>60</v>
          </cell>
          <cell r="J125">
            <v>505</v>
          </cell>
          <cell r="K125">
            <v>60</v>
          </cell>
          <cell r="L125">
            <v>505</v>
          </cell>
          <cell r="M125">
            <v>60</v>
          </cell>
          <cell r="N125">
            <v>505</v>
          </cell>
          <cell r="O125">
            <v>60</v>
          </cell>
          <cell r="P125">
            <v>505</v>
          </cell>
          <cell r="Q125">
            <v>60</v>
          </cell>
          <cell r="R125">
            <v>546</v>
          </cell>
          <cell r="S125">
            <v>60</v>
          </cell>
          <cell r="T125">
            <v>546</v>
          </cell>
          <cell r="U125">
            <v>60</v>
          </cell>
          <cell r="V125">
            <v>5167</v>
          </cell>
          <cell r="W125" t="str">
            <v>全自理</v>
          </cell>
          <cell r="X125" t="str">
            <v>411323194803256912</v>
          </cell>
        </row>
        <row r="126">
          <cell r="C126" t="str">
            <v>张义</v>
          </cell>
          <cell r="D126">
            <v>505</v>
          </cell>
          <cell r="E126">
            <v>60</v>
          </cell>
          <cell r="F126">
            <v>505</v>
          </cell>
          <cell r="G126">
            <v>60</v>
          </cell>
          <cell r="H126">
            <v>505</v>
          </cell>
          <cell r="I126">
            <v>60</v>
          </cell>
          <cell r="J126">
            <v>505</v>
          </cell>
          <cell r="K126">
            <v>60</v>
          </cell>
          <cell r="L126">
            <v>505</v>
          </cell>
          <cell r="M126">
            <v>60</v>
          </cell>
          <cell r="N126">
            <v>505</v>
          </cell>
          <cell r="O126">
            <v>60</v>
          </cell>
          <cell r="P126">
            <v>505</v>
          </cell>
          <cell r="Q126">
            <v>60</v>
          </cell>
          <cell r="R126">
            <v>546</v>
          </cell>
          <cell r="S126">
            <v>60</v>
          </cell>
          <cell r="T126">
            <v>546</v>
          </cell>
          <cell r="U126">
            <v>60</v>
          </cell>
          <cell r="V126">
            <v>5167</v>
          </cell>
          <cell r="W126" t="str">
            <v>全自理</v>
          </cell>
          <cell r="X126" t="str">
            <v>412927194105156999</v>
          </cell>
        </row>
        <row r="127">
          <cell r="C127" t="str">
            <v>张新法</v>
          </cell>
          <cell r="D127">
            <v>505</v>
          </cell>
          <cell r="E127">
            <v>60</v>
          </cell>
          <cell r="F127">
            <v>505</v>
          </cell>
          <cell r="G127">
            <v>60</v>
          </cell>
          <cell r="H127">
            <v>505</v>
          </cell>
          <cell r="I127">
            <v>60</v>
          </cell>
          <cell r="J127">
            <v>505</v>
          </cell>
          <cell r="K127">
            <v>60</v>
          </cell>
          <cell r="L127">
            <v>505</v>
          </cell>
          <cell r="M127">
            <v>60</v>
          </cell>
          <cell r="N127">
            <v>505</v>
          </cell>
          <cell r="O127">
            <v>60</v>
          </cell>
          <cell r="P127">
            <v>505</v>
          </cell>
          <cell r="Q127">
            <v>60</v>
          </cell>
          <cell r="R127">
            <v>546</v>
          </cell>
          <cell r="S127">
            <v>60</v>
          </cell>
          <cell r="T127">
            <v>546</v>
          </cell>
          <cell r="U127">
            <v>60</v>
          </cell>
          <cell r="V127">
            <v>5167</v>
          </cell>
          <cell r="W127" t="str">
            <v>全自理</v>
          </cell>
          <cell r="X127" t="str">
            <v>411323195212066919</v>
          </cell>
        </row>
        <row r="128">
          <cell r="C128" t="str">
            <v>邢章华</v>
          </cell>
          <cell r="D128">
            <v>505</v>
          </cell>
          <cell r="E128">
            <v>500</v>
          </cell>
          <cell r="F128">
            <v>505</v>
          </cell>
          <cell r="G128">
            <v>500</v>
          </cell>
          <cell r="H128">
            <v>505</v>
          </cell>
          <cell r="I128">
            <v>500</v>
          </cell>
          <cell r="J128">
            <v>505</v>
          </cell>
          <cell r="K128">
            <v>500</v>
          </cell>
          <cell r="L128">
            <v>505</v>
          </cell>
          <cell r="M128">
            <v>500</v>
          </cell>
          <cell r="N128">
            <v>505</v>
          </cell>
          <cell r="O128">
            <v>500</v>
          </cell>
          <cell r="P128">
            <v>505</v>
          </cell>
          <cell r="Q128">
            <v>500</v>
          </cell>
          <cell r="R128">
            <v>546</v>
          </cell>
          <cell r="S128">
            <v>533</v>
          </cell>
          <cell r="T128">
            <v>546</v>
          </cell>
          <cell r="U128">
            <v>533</v>
          </cell>
          <cell r="V128">
            <v>9193</v>
          </cell>
          <cell r="W128" t="str">
            <v>全护理</v>
          </cell>
          <cell r="X128" t="str">
            <v>412927195411156916</v>
          </cell>
        </row>
        <row r="129">
          <cell r="C129" t="str">
            <v>李桂仙</v>
          </cell>
          <cell r="D129">
            <v>505</v>
          </cell>
          <cell r="E129">
            <v>250</v>
          </cell>
          <cell r="F129">
            <v>505</v>
          </cell>
          <cell r="G129">
            <v>250</v>
          </cell>
          <cell r="H129">
            <v>505</v>
          </cell>
          <cell r="I129">
            <v>250</v>
          </cell>
          <cell r="J129">
            <v>505</v>
          </cell>
          <cell r="K129">
            <v>250</v>
          </cell>
          <cell r="L129">
            <v>505</v>
          </cell>
          <cell r="M129">
            <v>250</v>
          </cell>
          <cell r="N129">
            <v>505</v>
          </cell>
          <cell r="O129">
            <v>250</v>
          </cell>
          <cell r="P129">
            <v>505</v>
          </cell>
          <cell r="Q129">
            <v>250</v>
          </cell>
          <cell r="R129">
            <v>546</v>
          </cell>
          <cell r="S129">
            <v>267</v>
          </cell>
          <cell r="T129">
            <v>546</v>
          </cell>
          <cell r="U129">
            <v>267</v>
          </cell>
          <cell r="V129">
            <v>6911</v>
          </cell>
          <cell r="W129" t="str">
            <v>半护理</v>
          </cell>
          <cell r="X129" t="str">
            <v>412927195108206925</v>
          </cell>
        </row>
        <row r="130">
          <cell r="C130" t="str">
            <v>邢银锁</v>
          </cell>
          <cell r="D130">
            <v>505</v>
          </cell>
          <cell r="E130">
            <v>500</v>
          </cell>
          <cell r="F130">
            <v>505</v>
          </cell>
          <cell r="G130">
            <v>500</v>
          </cell>
          <cell r="H130">
            <v>505</v>
          </cell>
          <cell r="I130">
            <v>500</v>
          </cell>
          <cell r="J130">
            <v>505</v>
          </cell>
          <cell r="K130">
            <v>500</v>
          </cell>
          <cell r="L130">
            <v>505</v>
          </cell>
          <cell r="M130">
            <v>500</v>
          </cell>
          <cell r="N130">
            <v>505</v>
          </cell>
          <cell r="O130">
            <v>500</v>
          </cell>
          <cell r="P130">
            <v>505</v>
          </cell>
          <cell r="Q130">
            <v>500</v>
          </cell>
          <cell r="R130">
            <v>546</v>
          </cell>
          <cell r="S130">
            <v>533</v>
          </cell>
          <cell r="T130">
            <v>546</v>
          </cell>
          <cell r="U130">
            <v>533</v>
          </cell>
          <cell r="V130">
            <v>9193</v>
          </cell>
          <cell r="W130" t="str">
            <v>全护理</v>
          </cell>
          <cell r="X130" t="str">
            <v>412927195208066915</v>
          </cell>
        </row>
        <row r="131">
          <cell r="C131" t="str">
            <v>王国强</v>
          </cell>
          <cell r="D131">
            <v>505</v>
          </cell>
          <cell r="E131">
            <v>60</v>
          </cell>
          <cell r="F131">
            <v>505</v>
          </cell>
          <cell r="G131">
            <v>60</v>
          </cell>
          <cell r="H131">
            <v>505</v>
          </cell>
          <cell r="I131">
            <v>60</v>
          </cell>
          <cell r="J131">
            <v>505</v>
          </cell>
          <cell r="K131">
            <v>60</v>
          </cell>
          <cell r="L131">
            <v>505</v>
          </cell>
          <cell r="M131">
            <v>60</v>
          </cell>
          <cell r="N131">
            <v>505</v>
          </cell>
          <cell r="O131">
            <v>60</v>
          </cell>
          <cell r="P131">
            <v>505</v>
          </cell>
          <cell r="Q131">
            <v>60</v>
          </cell>
          <cell r="R131">
            <v>546</v>
          </cell>
          <cell r="S131">
            <v>60</v>
          </cell>
          <cell r="T131">
            <v>546</v>
          </cell>
          <cell r="U131">
            <v>60</v>
          </cell>
          <cell r="V131">
            <v>5167</v>
          </cell>
          <cell r="W131" t="str">
            <v>全自理</v>
          </cell>
          <cell r="X131" t="str">
            <v>41132319581104691X</v>
          </cell>
        </row>
        <row r="132">
          <cell r="C132" t="str">
            <v>王金保</v>
          </cell>
          <cell r="D132">
            <v>505</v>
          </cell>
          <cell r="E132">
            <v>60</v>
          </cell>
          <cell r="F132">
            <v>505</v>
          </cell>
          <cell r="G132">
            <v>60</v>
          </cell>
          <cell r="H132">
            <v>505</v>
          </cell>
          <cell r="I132">
            <v>60</v>
          </cell>
          <cell r="J132">
            <v>505</v>
          </cell>
          <cell r="K132">
            <v>60</v>
          </cell>
          <cell r="L132">
            <v>505</v>
          </cell>
          <cell r="M132">
            <v>60</v>
          </cell>
          <cell r="N132">
            <v>505</v>
          </cell>
          <cell r="O132">
            <v>60</v>
          </cell>
          <cell r="P132">
            <v>505</v>
          </cell>
          <cell r="Q132">
            <v>60</v>
          </cell>
          <cell r="R132">
            <v>546</v>
          </cell>
          <cell r="S132">
            <v>60</v>
          </cell>
          <cell r="T132">
            <v>546</v>
          </cell>
          <cell r="U132">
            <v>60</v>
          </cell>
          <cell r="V132">
            <v>5167</v>
          </cell>
          <cell r="W132" t="str">
            <v>全自理</v>
          </cell>
          <cell r="X132" t="str">
            <v>411326195212266936</v>
          </cell>
        </row>
        <row r="133">
          <cell r="C133" t="str">
            <v>李改风</v>
          </cell>
          <cell r="D133">
            <v>505</v>
          </cell>
          <cell r="E133">
            <v>500</v>
          </cell>
          <cell r="F133">
            <v>505</v>
          </cell>
          <cell r="G133">
            <v>500</v>
          </cell>
          <cell r="H133">
            <v>505</v>
          </cell>
          <cell r="I133">
            <v>500</v>
          </cell>
          <cell r="J133">
            <v>505</v>
          </cell>
          <cell r="K133">
            <v>500</v>
          </cell>
          <cell r="L133">
            <v>505</v>
          </cell>
          <cell r="M133">
            <v>500</v>
          </cell>
          <cell r="N133">
            <v>505</v>
          </cell>
          <cell r="O133">
            <v>500</v>
          </cell>
          <cell r="P133">
            <v>505</v>
          </cell>
          <cell r="Q133">
            <v>500</v>
          </cell>
          <cell r="R133">
            <v>546</v>
          </cell>
          <cell r="S133">
            <v>533</v>
          </cell>
          <cell r="T133">
            <v>546</v>
          </cell>
          <cell r="U133">
            <v>533</v>
          </cell>
          <cell r="V133">
            <v>9193</v>
          </cell>
          <cell r="W133" t="str">
            <v>全护理</v>
          </cell>
          <cell r="X133" t="str">
            <v>412927196307286969</v>
          </cell>
        </row>
        <row r="134">
          <cell r="C134" t="str">
            <v>寇长足</v>
          </cell>
          <cell r="D134">
            <v>1010</v>
          </cell>
          <cell r="E134">
            <v>120</v>
          </cell>
          <cell r="F134">
            <v>1010</v>
          </cell>
          <cell r="G134">
            <v>120</v>
          </cell>
          <cell r="H134">
            <v>1010</v>
          </cell>
          <cell r="I134">
            <v>120</v>
          </cell>
          <cell r="J134">
            <v>1010</v>
          </cell>
          <cell r="K134">
            <v>120</v>
          </cell>
          <cell r="L134">
            <v>1010</v>
          </cell>
          <cell r="M134">
            <v>120</v>
          </cell>
          <cell r="N134">
            <v>1010</v>
          </cell>
          <cell r="O134">
            <v>120</v>
          </cell>
          <cell r="P134">
            <v>1010</v>
          </cell>
          <cell r="Q134">
            <v>120</v>
          </cell>
          <cell r="R134">
            <v>1092</v>
          </cell>
          <cell r="S134">
            <v>120</v>
          </cell>
          <cell r="T134">
            <v>1092</v>
          </cell>
          <cell r="U134">
            <v>120</v>
          </cell>
          <cell r="V134">
            <v>10334</v>
          </cell>
          <cell r="W134" t="str">
            <v>全自理</v>
          </cell>
          <cell r="X134" t="str">
            <v>412927195007106917</v>
          </cell>
        </row>
        <row r="135">
          <cell r="C135" t="str">
            <v>高春兰</v>
          </cell>
        </row>
        <row r="135">
          <cell r="V135">
            <v>0</v>
          </cell>
          <cell r="W135" t="str">
            <v>全自理</v>
          </cell>
          <cell r="X135" t="str">
            <v>411323194805036948</v>
          </cell>
        </row>
        <row r="136">
          <cell r="C136" t="str">
            <v>张长喜</v>
          </cell>
          <cell r="D136">
            <v>505</v>
          </cell>
          <cell r="E136">
            <v>60</v>
          </cell>
          <cell r="F136">
            <v>505</v>
          </cell>
          <cell r="G136">
            <v>60</v>
          </cell>
          <cell r="H136">
            <v>505</v>
          </cell>
          <cell r="I136">
            <v>60</v>
          </cell>
          <cell r="J136">
            <v>505</v>
          </cell>
          <cell r="K136">
            <v>60</v>
          </cell>
          <cell r="L136">
            <v>505</v>
          </cell>
          <cell r="M136">
            <v>60</v>
          </cell>
          <cell r="N136">
            <v>505</v>
          </cell>
          <cell r="O136">
            <v>60</v>
          </cell>
          <cell r="P136">
            <v>505</v>
          </cell>
          <cell r="Q136">
            <v>60</v>
          </cell>
          <cell r="R136">
            <v>546</v>
          </cell>
          <cell r="S136">
            <v>60</v>
          </cell>
          <cell r="T136">
            <v>546</v>
          </cell>
          <cell r="U136">
            <v>60</v>
          </cell>
          <cell r="V136">
            <v>5167</v>
          </cell>
          <cell r="W136" t="str">
            <v>全自理</v>
          </cell>
          <cell r="X136" t="str">
            <v>411323195402086953</v>
          </cell>
        </row>
        <row r="137">
          <cell r="C137" t="str">
            <v>杨明功</v>
          </cell>
          <cell r="D137">
            <v>505</v>
          </cell>
          <cell r="E137">
            <v>60</v>
          </cell>
          <cell r="F137">
            <v>505</v>
          </cell>
          <cell r="G137">
            <v>60</v>
          </cell>
          <cell r="H137">
            <v>505</v>
          </cell>
          <cell r="I137">
            <v>60</v>
          </cell>
          <cell r="J137">
            <v>505</v>
          </cell>
          <cell r="K137">
            <v>60</v>
          </cell>
          <cell r="L137">
            <v>505</v>
          </cell>
          <cell r="M137">
            <v>60</v>
          </cell>
          <cell r="N137">
            <v>505</v>
          </cell>
          <cell r="O137">
            <v>60</v>
          </cell>
          <cell r="P137">
            <v>505</v>
          </cell>
          <cell r="Q137">
            <v>60</v>
          </cell>
          <cell r="R137">
            <v>546</v>
          </cell>
          <cell r="S137">
            <v>60</v>
          </cell>
          <cell r="T137">
            <v>546</v>
          </cell>
          <cell r="U137">
            <v>60</v>
          </cell>
          <cell r="V137">
            <v>5167</v>
          </cell>
          <cell r="W137" t="str">
            <v>全自理</v>
          </cell>
          <cell r="X137" t="str">
            <v>411323195003046938</v>
          </cell>
        </row>
        <row r="138">
          <cell r="C138" t="str">
            <v>王建生</v>
          </cell>
          <cell r="D138">
            <v>505</v>
          </cell>
          <cell r="E138">
            <v>60</v>
          </cell>
          <cell r="F138">
            <v>505</v>
          </cell>
          <cell r="G138">
            <v>60</v>
          </cell>
          <cell r="H138">
            <v>505</v>
          </cell>
          <cell r="I138">
            <v>60</v>
          </cell>
          <cell r="J138">
            <v>505</v>
          </cell>
          <cell r="K138">
            <v>60</v>
          </cell>
          <cell r="L138">
            <v>505</v>
          </cell>
          <cell r="M138">
            <v>60</v>
          </cell>
          <cell r="N138">
            <v>505</v>
          </cell>
          <cell r="O138">
            <v>60</v>
          </cell>
          <cell r="P138">
            <v>505</v>
          </cell>
          <cell r="Q138">
            <v>60</v>
          </cell>
          <cell r="R138">
            <v>546</v>
          </cell>
          <cell r="S138">
            <v>60</v>
          </cell>
          <cell r="T138">
            <v>546</v>
          </cell>
          <cell r="U138">
            <v>60</v>
          </cell>
          <cell r="V138">
            <v>5167</v>
          </cell>
          <cell r="W138" t="str">
            <v>全自理</v>
          </cell>
          <cell r="X138" t="str">
            <v>412927195202106998</v>
          </cell>
        </row>
        <row r="139">
          <cell r="C139" t="str">
            <v>刘志明</v>
          </cell>
          <cell r="D139">
            <v>505</v>
          </cell>
          <cell r="E139">
            <v>60</v>
          </cell>
          <cell r="F139">
            <v>505</v>
          </cell>
          <cell r="G139">
            <v>60</v>
          </cell>
          <cell r="H139">
            <v>505</v>
          </cell>
          <cell r="I139">
            <v>60</v>
          </cell>
          <cell r="J139">
            <v>505</v>
          </cell>
          <cell r="K139">
            <v>60</v>
          </cell>
          <cell r="L139">
            <v>505</v>
          </cell>
          <cell r="M139">
            <v>60</v>
          </cell>
          <cell r="N139">
            <v>505</v>
          </cell>
          <cell r="O139">
            <v>60</v>
          </cell>
          <cell r="P139">
            <v>505</v>
          </cell>
          <cell r="Q139">
            <v>60</v>
          </cell>
          <cell r="R139">
            <v>546</v>
          </cell>
          <cell r="S139">
            <v>60</v>
          </cell>
          <cell r="T139">
            <v>546</v>
          </cell>
          <cell r="U139">
            <v>60</v>
          </cell>
          <cell r="V139">
            <v>5167</v>
          </cell>
          <cell r="W139" t="str">
            <v>全自理</v>
          </cell>
          <cell r="X139" t="str">
            <v>412927195705207010</v>
          </cell>
        </row>
        <row r="140">
          <cell r="C140" t="str">
            <v>寇振汉</v>
          </cell>
          <cell r="D140">
            <v>505</v>
          </cell>
          <cell r="E140">
            <v>60</v>
          </cell>
          <cell r="F140">
            <v>505</v>
          </cell>
          <cell r="G140">
            <v>60</v>
          </cell>
          <cell r="H140">
            <v>505</v>
          </cell>
          <cell r="I140">
            <v>500</v>
          </cell>
          <cell r="J140">
            <v>505</v>
          </cell>
          <cell r="K140">
            <v>500</v>
          </cell>
          <cell r="L140">
            <v>505</v>
          </cell>
          <cell r="M140">
            <v>500</v>
          </cell>
          <cell r="N140">
            <v>505</v>
          </cell>
          <cell r="O140">
            <v>500</v>
          </cell>
          <cell r="P140">
            <v>505</v>
          </cell>
          <cell r="Q140">
            <v>500</v>
          </cell>
          <cell r="R140">
            <v>546</v>
          </cell>
          <cell r="S140">
            <v>533</v>
          </cell>
          <cell r="T140">
            <v>546</v>
          </cell>
          <cell r="U140">
            <v>533</v>
          </cell>
          <cell r="V140">
            <v>8313</v>
          </cell>
          <cell r="W140" t="str">
            <v>全护理</v>
          </cell>
          <cell r="X140" t="str">
            <v>412927195307157038</v>
          </cell>
        </row>
        <row r="141">
          <cell r="C141" t="str">
            <v>寇喜昌</v>
          </cell>
          <cell r="D141">
            <v>505</v>
          </cell>
          <cell r="E141">
            <v>60</v>
          </cell>
          <cell r="F141">
            <v>505</v>
          </cell>
          <cell r="G141">
            <v>60</v>
          </cell>
          <cell r="H141">
            <v>505</v>
          </cell>
          <cell r="I141">
            <v>60</v>
          </cell>
          <cell r="J141">
            <v>505</v>
          </cell>
          <cell r="K141">
            <v>60</v>
          </cell>
          <cell r="L141">
            <v>505</v>
          </cell>
          <cell r="M141">
            <v>60</v>
          </cell>
          <cell r="N141">
            <v>505</v>
          </cell>
          <cell r="O141">
            <v>60</v>
          </cell>
          <cell r="P141">
            <v>505</v>
          </cell>
          <cell r="Q141">
            <v>60</v>
          </cell>
          <cell r="R141">
            <v>546</v>
          </cell>
          <cell r="S141">
            <v>60</v>
          </cell>
          <cell r="T141">
            <v>546</v>
          </cell>
          <cell r="U141">
            <v>60</v>
          </cell>
          <cell r="V141">
            <v>5167</v>
          </cell>
          <cell r="W141" t="str">
            <v>全自理</v>
          </cell>
          <cell r="X141" t="str">
            <v>412927195208076937</v>
          </cell>
        </row>
        <row r="142">
          <cell r="C142" t="str">
            <v>贾会芬</v>
          </cell>
          <cell r="D142">
            <v>505</v>
          </cell>
          <cell r="E142">
            <v>60</v>
          </cell>
          <cell r="F142">
            <v>505</v>
          </cell>
          <cell r="G142">
            <v>60</v>
          </cell>
          <cell r="H142">
            <v>505</v>
          </cell>
          <cell r="I142">
            <v>60</v>
          </cell>
          <cell r="J142">
            <v>505</v>
          </cell>
          <cell r="K142">
            <v>60</v>
          </cell>
          <cell r="L142">
            <v>505</v>
          </cell>
          <cell r="M142">
            <v>60</v>
          </cell>
          <cell r="N142">
            <v>505</v>
          </cell>
          <cell r="O142">
            <v>60</v>
          </cell>
          <cell r="P142">
            <v>505</v>
          </cell>
          <cell r="Q142">
            <v>60</v>
          </cell>
          <cell r="R142">
            <v>546</v>
          </cell>
          <cell r="S142">
            <v>60</v>
          </cell>
          <cell r="T142">
            <v>546</v>
          </cell>
          <cell r="U142">
            <v>60</v>
          </cell>
          <cell r="V142">
            <v>5167</v>
          </cell>
          <cell r="W142" t="str">
            <v>全自理</v>
          </cell>
          <cell r="X142" t="str">
            <v>412927196012286945</v>
          </cell>
        </row>
        <row r="143">
          <cell r="C143" t="str">
            <v>董铁锁</v>
          </cell>
          <cell r="D143">
            <v>505</v>
          </cell>
          <cell r="E143">
            <v>60</v>
          </cell>
          <cell r="F143">
            <v>505</v>
          </cell>
          <cell r="G143">
            <v>60</v>
          </cell>
          <cell r="H143">
            <v>505</v>
          </cell>
          <cell r="I143">
            <v>60</v>
          </cell>
          <cell r="J143">
            <v>505</v>
          </cell>
          <cell r="K143">
            <v>60</v>
          </cell>
          <cell r="L143">
            <v>505</v>
          </cell>
          <cell r="M143">
            <v>60</v>
          </cell>
          <cell r="N143">
            <v>505</v>
          </cell>
          <cell r="O143">
            <v>60</v>
          </cell>
          <cell r="P143">
            <v>505</v>
          </cell>
          <cell r="Q143">
            <v>60</v>
          </cell>
          <cell r="R143">
            <v>546</v>
          </cell>
          <cell r="S143">
            <v>60</v>
          </cell>
          <cell r="T143">
            <v>546</v>
          </cell>
          <cell r="U143">
            <v>60</v>
          </cell>
          <cell r="V143">
            <v>5167</v>
          </cell>
          <cell r="W143" t="str">
            <v>全自理</v>
          </cell>
          <cell r="X143" t="str">
            <v>411323195506196938</v>
          </cell>
        </row>
        <row r="144">
          <cell r="C144" t="str">
            <v>周恩丽</v>
          </cell>
          <cell r="D144">
            <v>505</v>
          </cell>
          <cell r="E144">
            <v>250</v>
          </cell>
          <cell r="F144">
            <v>505</v>
          </cell>
          <cell r="G144">
            <v>250</v>
          </cell>
          <cell r="H144">
            <v>505</v>
          </cell>
          <cell r="I144">
            <v>250</v>
          </cell>
          <cell r="J144">
            <v>505</v>
          </cell>
          <cell r="K144">
            <v>250</v>
          </cell>
          <cell r="L144">
            <v>505</v>
          </cell>
          <cell r="M144">
            <v>250</v>
          </cell>
          <cell r="N144">
            <v>505</v>
          </cell>
          <cell r="O144">
            <v>250</v>
          </cell>
          <cell r="P144">
            <v>505</v>
          </cell>
          <cell r="Q144">
            <v>250</v>
          </cell>
          <cell r="R144">
            <v>546</v>
          </cell>
          <cell r="S144">
            <v>267</v>
          </cell>
          <cell r="T144">
            <v>546</v>
          </cell>
          <cell r="U144">
            <v>267</v>
          </cell>
          <cell r="V144">
            <v>6911</v>
          </cell>
          <cell r="W144" t="str">
            <v>半护理</v>
          </cell>
          <cell r="X144" t="str">
            <v>411323198710076910</v>
          </cell>
        </row>
        <row r="145">
          <cell r="C145" t="str">
            <v>周恩甫</v>
          </cell>
        </row>
        <row r="145">
          <cell r="R145">
            <v>546</v>
          </cell>
          <cell r="S145">
            <v>60</v>
          </cell>
          <cell r="T145">
            <v>546</v>
          </cell>
          <cell r="U145">
            <v>60</v>
          </cell>
          <cell r="V145">
            <v>1212</v>
          </cell>
          <cell r="W145" t="str">
            <v>全自理</v>
          </cell>
          <cell r="X145" t="str">
            <v>412927196204106953</v>
          </cell>
        </row>
        <row r="146">
          <cell r="C146" t="str">
            <v>薛新有</v>
          </cell>
          <cell r="D146">
            <v>505</v>
          </cell>
          <cell r="E146">
            <v>60</v>
          </cell>
          <cell r="F146">
            <v>505</v>
          </cell>
          <cell r="G146">
            <v>60</v>
          </cell>
          <cell r="H146">
            <v>505</v>
          </cell>
          <cell r="I146">
            <v>60</v>
          </cell>
          <cell r="J146">
            <v>505</v>
          </cell>
          <cell r="K146">
            <v>60</v>
          </cell>
          <cell r="L146">
            <v>505</v>
          </cell>
          <cell r="M146">
            <v>60</v>
          </cell>
          <cell r="N146">
            <v>505</v>
          </cell>
          <cell r="O146">
            <v>60</v>
          </cell>
          <cell r="P146">
            <v>505</v>
          </cell>
          <cell r="Q146">
            <v>60</v>
          </cell>
          <cell r="R146">
            <v>546</v>
          </cell>
          <cell r="S146">
            <v>60</v>
          </cell>
          <cell r="T146">
            <v>546</v>
          </cell>
          <cell r="U146">
            <v>60</v>
          </cell>
          <cell r="V146">
            <v>5167</v>
          </cell>
          <cell r="W146" t="str">
            <v>全自理</v>
          </cell>
          <cell r="X146" t="str">
            <v>412927194106296918</v>
          </cell>
        </row>
        <row r="147">
          <cell r="C147" t="str">
            <v>王国保</v>
          </cell>
          <cell r="D147">
            <v>505</v>
          </cell>
          <cell r="E147">
            <v>60</v>
          </cell>
          <cell r="F147">
            <v>505</v>
          </cell>
          <cell r="G147">
            <v>60</v>
          </cell>
          <cell r="H147">
            <v>505</v>
          </cell>
          <cell r="I147">
            <v>60</v>
          </cell>
          <cell r="J147">
            <v>505</v>
          </cell>
          <cell r="K147">
            <v>60</v>
          </cell>
          <cell r="L147">
            <v>505</v>
          </cell>
          <cell r="M147">
            <v>60</v>
          </cell>
          <cell r="N147">
            <v>505</v>
          </cell>
          <cell r="O147">
            <v>60</v>
          </cell>
          <cell r="P147">
            <v>505</v>
          </cell>
          <cell r="Q147">
            <v>60</v>
          </cell>
          <cell r="R147">
            <v>546</v>
          </cell>
          <cell r="S147">
            <v>60</v>
          </cell>
          <cell r="T147">
            <v>546</v>
          </cell>
          <cell r="U147">
            <v>60</v>
          </cell>
          <cell r="V147">
            <v>5167</v>
          </cell>
          <cell r="W147" t="str">
            <v>全自理</v>
          </cell>
          <cell r="X147" t="str">
            <v>412927195211136910</v>
          </cell>
        </row>
        <row r="148">
          <cell r="C148" t="str">
            <v>刘秀山</v>
          </cell>
          <cell r="D148">
            <v>505</v>
          </cell>
          <cell r="E148">
            <v>60</v>
          </cell>
          <cell r="F148">
            <v>505</v>
          </cell>
          <cell r="G148">
            <v>60</v>
          </cell>
          <cell r="H148">
            <v>505</v>
          </cell>
          <cell r="I148">
            <v>60</v>
          </cell>
          <cell r="J148">
            <v>505</v>
          </cell>
          <cell r="K148">
            <v>60</v>
          </cell>
          <cell r="L148">
            <v>505</v>
          </cell>
          <cell r="M148">
            <v>60</v>
          </cell>
          <cell r="N148">
            <v>505</v>
          </cell>
          <cell r="O148">
            <v>60</v>
          </cell>
          <cell r="P148">
            <v>505</v>
          </cell>
          <cell r="Q148">
            <v>60</v>
          </cell>
          <cell r="R148">
            <v>546</v>
          </cell>
          <cell r="S148">
            <v>60</v>
          </cell>
          <cell r="T148">
            <v>546</v>
          </cell>
          <cell r="U148">
            <v>60</v>
          </cell>
          <cell r="V148">
            <v>5167</v>
          </cell>
          <cell r="W148" t="str">
            <v>全自理</v>
          </cell>
          <cell r="X148" t="str">
            <v>412927194303206918</v>
          </cell>
        </row>
        <row r="149">
          <cell r="C149" t="str">
            <v>李春善</v>
          </cell>
          <cell r="D149">
            <v>505</v>
          </cell>
          <cell r="E149">
            <v>250</v>
          </cell>
          <cell r="F149">
            <v>505</v>
          </cell>
          <cell r="G149">
            <v>250</v>
          </cell>
          <cell r="H149">
            <v>505</v>
          </cell>
          <cell r="I149">
            <v>250</v>
          </cell>
          <cell r="J149">
            <v>505</v>
          </cell>
          <cell r="K149">
            <v>250</v>
          </cell>
          <cell r="L149">
            <v>505</v>
          </cell>
          <cell r="M149">
            <v>250</v>
          </cell>
          <cell r="N149">
            <v>505</v>
          </cell>
          <cell r="O149">
            <v>250</v>
          </cell>
          <cell r="P149">
            <v>505</v>
          </cell>
          <cell r="Q149">
            <v>250</v>
          </cell>
          <cell r="R149">
            <v>546</v>
          </cell>
          <cell r="S149">
            <v>267</v>
          </cell>
          <cell r="T149">
            <v>546</v>
          </cell>
          <cell r="U149">
            <v>267</v>
          </cell>
          <cell r="V149">
            <v>6911</v>
          </cell>
          <cell r="W149" t="str">
            <v>半护理</v>
          </cell>
          <cell r="X149" t="str">
            <v>412927192607157052</v>
          </cell>
        </row>
        <row r="150">
          <cell r="C150" t="str">
            <v>贾春成</v>
          </cell>
          <cell r="D150">
            <v>505</v>
          </cell>
          <cell r="E150">
            <v>60</v>
          </cell>
          <cell r="F150">
            <v>505</v>
          </cell>
          <cell r="G150">
            <v>60</v>
          </cell>
          <cell r="H150">
            <v>505</v>
          </cell>
          <cell r="I150">
            <v>60</v>
          </cell>
          <cell r="J150">
            <v>505</v>
          </cell>
          <cell r="K150">
            <v>60</v>
          </cell>
          <cell r="L150">
            <v>505</v>
          </cell>
          <cell r="M150">
            <v>60</v>
          </cell>
          <cell r="N150">
            <v>505</v>
          </cell>
          <cell r="O150">
            <v>60</v>
          </cell>
          <cell r="P150">
            <v>505</v>
          </cell>
          <cell r="Q150">
            <v>60</v>
          </cell>
          <cell r="R150">
            <v>546</v>
          </cell>
          <cell r="S150">
            <v>60</v>
          </cell>
          <cell r="T150">
            <v>546</v>
          </cell>
          <cell r="U150">
            <v>60</v>
          </cell>
          <cell r="V150">
            <v>5167</v>
          </cell>
          <cell r="W150" t="str">
            <v>全自理</v>
          </cell>
          <cell r="X150" t="str">
            <v>412927194412136912</v>
          </cell>
        </row>
        <row r="151">
          <cell r="C151" t="str">
            <v>杨长银</v>
          </cell>
          <cell r="D151">
            <v>505</v>
          </cell>
          <cell r="E151">
            <v>60</v>
          </cell>
          <cell r="F151">
            <v>505</v>
          </cell>
          <cell r="G151">
            <v>60</v>
          </cell>
          <cell r="H151">
            <v>505</v>
          </cell>
          <cell r="I151">
            <v>60</v>
          </cell>
          <cell r="J151">
            <v>505</v>
          </cell>
          <cell r="K151">
            <v>60</v>
          </cell>
          <cell r="L151">
            <v>505</v>
          </cell>
          <cell r="M151">
            <v>60</v>
          </cell>
          <cell r="N151">
            <v>505</v>
          </cell>
          <cell r="O151">
            <v>60</v>
          </cell>
          <cell r="P151">
            <v>505</v>
          </cell>
          <cell r="Q151">
            <v>60</v>
          </cell>
          <cell r="R151">
            <v>546</v>
          </cell>
          <cell r="S151">
            <v>60</v>
          </cell>
          <cell r="T151">
            <v>546</v>
          </cell>
          <cell r="U151">
            <v>60</v>
          </cell>
          <cell r="V151">
            <v>5167</v>
          </cell>
          <cell r="W151" t="str">
            <v>全自理</v>
          </cell>
          <cell r="X151" t="str">
            <v>411326194309126919</v>
          </cell>
        </row>
        <row r="152">
          <cell r="C152" t="str">
            <v>杨长秀</v>
          </cell>
          <cell r="D152">
            <v>505</v>
          </cell>
          <cell r="E152">
            <v>250</v>
          </cell>
          <cell r="F152">
            <v>505</v>
          </cell>
          <cell r="G152">
            <v>250</v>
          </cell>
          <cell r="H152">
            <v>505</v>
          </cell>
          <cell r="I152">
            <v>250</v>
          </cell>
          <cell r="J152">
            <v>505</v>
          </cell>
          <cell r="K152">
            <v>250</v>
          </cell>
          <cell r="L152">
            <v>505</v>
          </cell>
          <cell r="M152">
            <v>250</v>
          </cell>
          <cell r="N152">
            <v>505</v>
          </cell>
          <cell r="O152">
            <v>250</v>
          </cell>
          <cell r="P152">
            <v>505</v>
          </cell>
          <cell r="Q152">
            <v>250</v>
          </cell>
          <cell r="R152">
            <v>546</v>
          </cell>
          <cell r="S152">
            <v>267</v>
          </cell>
          <cell r="T152">
            <v>546</v>
          </cell>
          <cell r="U152">
            <v>267</v>
          </cell>
          <cell r="V152">
            <v>6911</v>
          </cell>
          <cell r="W152" t="str">
            <v>半护理</v>
          </cell>
          <cell r="X152" t="str">
            <v>412927192709166910</v>
          </cell>
        </row>
        <row r="153">
          <cell r="C153" t="str">
            <v>杨有安</v>
          </cell>
          <cell r="D153">
            <v>505</v>
          </cell>
          <cell r="E153">
            <v>60</v>
          </cell>
          <cell r="F153">
            <v>505</v>
          </cell>
          <cell r="G153">
            <v>60</v>
          </cell>
          <cell r="H153">
            <v>505</v>
          </cell>
          <cell r="I153">
            <v>60</v>
          </cell>
          <cell r="J153">
            <v>505</v>
          </cell>
          <cell r="K153">
            <v>60</v>
          </cell>
          <cell r="L153">
            <v>505</v>
          </cell>
          <cell r="M153">
            <v>60</v>
          </cell>
          <cell r="N153">
            <v>505</v>
          </cell>
          <cell r="O153">
            <v>60</v>
          </cell>
          <cell r="P153">
            <v>505</v>
          </cell>
          <cell r="Q153">
            <v>60</v>
          </cell>
          <cell r="R153">
            <v>546</v>
          </cell>
          <cell r="S153">
            <v>60</v>
          </cell>
          <cell r="T153">
            <v>546</v>
          </cell>
          <cell r="U153">
            <v>60</v>
          </cell>
          <cell r="V153">
            <v>5167</v>
          </cell>
          <cell r="W153" t="str">
            <v>全自理</v>
          </cell>
          <cell r="X153" t="str">
            <v>41292719550609691X</v>
          </cell>
        </row>
        <row r="154">
          <cell r="C154" t="str">
            <v>杨新安</v>
          </cell>
          <cell r="D154">
            <v>505</v>
          </cell>
          <cell r="E154">
            <v>60</v>
          </cell>
          <cell r="F154">
            <v>505</v>
          </cell>
          <cell r="G154">
            <v>60</v>
          </cell>
          <cell r="H154">
            <v>505</v>
          </cell>
          <cell r="I154">
            <v>60</v>
          </cell>
          <cell r="J154">
            <v>505</v>
          </cell>
          <cell r="K154">
            <v>60</v>
          </cell>
          <cell r="L154">
            <v>505</v>
          </cell>
          <cell r="M154">
            <v>60</v>
          </cell>
          <cell r="N154">
            <v>505</v>
          </cell>
          <cell r="O154">
            <v>60</v>
          </cell>
          <cell r="P154">
            <v>505</v>
          </cell>
          <cell r="Q154">
            <v>60</v>
          </cell>
          <cell r="R154">
            <v>546</v>
          </cell>
          <cell r="S154">
            <v>60</v>
          </cell>
          <cell r="T154">
            <v>546</v>
          </cell>
          <cell r="U154">
            <v>60</v>
          </cell>
          <cell r="V154">
            <v>5167</v>
          </cell>
          <cell r="W154" t="str">
            <v>全自理</v>
          </cell>
          <cell r="X154" t="str">
            <v>412927195703026910</v>
          </cell>
        </row>
        <row r="155">
          <cell r="C155" t="str">
            <v>杨遂群</v>
          </cell>
          <cell r="D155">
            <v>505</v>
          </cell>
          <cell r="E155">
            <v>60</v>
          </cell>
          <cell r="F155">
            <v>505</v>
          </cell>
          <cell r="G155">
            <v>60</v>
          </cell>
          <cell r="H155">
            <v>505</v>
          </cell>
          <cell r="I155">
            <v>60</v>
          </cell>
          <cell r="J155">
            <v>505</v>
          </cell>
          <cell r="K155">
            <v>60</v>
          </cell>
          <cell r="L155">
            <v>505</v>
          </cell>
          <cell r="M155">
            <v>60</v>
          </cell>
          <cell r="N155">
            <v>505</v>
          </cell>
          <cell r="O155">
            <v>60</v>
          </cell>
          <cell r="P155">
            <v>505</v>
          </cell>
          <cell r="Q155">
            <v>60</v>
          </cell>
          <cell r="R155">
            <v>546</v>
          </cell>
          <cell r="S155">
            <v>60</v>
          </cell>
          <cell r="T155">
            <v>546</v>
          </cell>
          <cell r="U155">
            <v>60</v>
          </cell>
          <cell r="V155">
            <v>5167</v>
          </cell>
          <cell r="W155" t="str">
            <v>全自理</v>
          </cell>
          <cell r="X155" t="str">
            <v>412927195307176917</v>
          </cell>
        </row>
        <row r="156">
          <cell r="C156" t="str">
            <v>王天成</v>
          </cell>
          <cell r="D156">
            <v>505</v>
          </cell>
          <cell r="E156">
            <v>60</v>
          </cell>
          <cell r="F156">
            <v>505</v>
          </cell>
          <cell r="G156">
            <v>60</v>
          </cell>
          <cell r="H156">
            <v>505</v>
          </cell>
          <cell r="I156">
            <v>60</v>
          </cell>
          <cell r="J156">
            <v>505</v>
          </cell>
          <cell r="K156">
            <v>60</v>
          </cell>
          <cell r="L156">
            <v>505</v>
          </cell>
          <cell r="M156">
            <v>60</v>
          </cell>
          <cell r="N156">
            <v>505</v>
          </cell>
          <cell r="O156">
            <v>60</v>
          </cell>
          <cell r="P156">
            <v>505</v>
          </cell>
          <cell r="Q156">
            <v>60</v>
          </cell>
          <cell r="R156">
            <v>546</v>
          </cell>
          <cell r="S156">
            <v>60</v>
          </cell>
          <cell r="T156">
            <v>546</v>
          </cell>
          <cell r="U156">
            <v>60</v>
          </cell>
          <cell r="V156">
            <v>5167</v>
          </cell>
          <cell r="W156" t="str">
            <v>全自理</v>
          </cell>
          <cell r="X156" t="str">
            <v>412927195412136933</v>
          </cell>
        </row>
        <row r="157">
          <cell r="C157" t="str">
            <v>寇振华</v>
          </cell>
          <cell r="D157">
            <v>505</v>
          </cell>
          <cell r="E157">
            <v>250</v>
          </cell>
          <cell r="F157">
            <v>505</v>
          </cell>
          <cell r="G157">
            <v>250</v>
          </cell>
          <cell r="H157">
            <v>505</v>
          </cell>
          <cell r="I157">
            <v>250</v>
          </cell>
          <cell r="J157">
            <v>505</v>
          </cell>
          <cell r="K157">
            <v>250</v>
          </cell>
          <cell r="L157">
            <v>505</v>
          </cell>
          <cell r="M157">
            <v>250</v>
          </cell>
          <cell r="N157">
            <v>505</v>
          </cell>
          <cell r="O157">
            <v>250</v>
          </cell>
          <cell r="P157">
            <v>505</v>
          </cell>
          <cell r="Q157">
            <v>250</v>
          </cell>
          <cell r="R157">
            <v>546</v>
          </cell>
          <cell r="S157">
            <v>267</v>
          </cell>
          <cell r="T157">
            <v>546</v>
          </cell>
          <cell r="U157">
            <v>267</v>
          </cell>
          <cell r="V157">
            <v>6911</v>
          </cell>
          <cell r="W157" t="str">
            <v>半护理</v>
          </cell>
          <cell r="X157" t="str">
            <v>412927194207146919</v>
          </cell>
        </row>
        <row r="158">
          <cell r="C158" t="str">
            <v>寇克哲</v>
          </cell>
          <cell r="D158">
            <v>505</v>
          </cell>
          <cell r="E158">
            <v>60</v>
          </cell>
          <cell r="F158">
            <v>505</v>
          </cell>
          <cell r="G158">
            <v>60</v>
          </cell>
          <cell r="H158">
            <v>505</v>
          </cell>
          <cell r="I158">
            <v>60</v>
          </cell>
          <cell r="J158">
            <v>505</v>
          </cell>
          <cell r="K158">
            <v>60</v>
          </cell>
          <cell r="L158">
            <v>505</v>
          </cell>
          <cell r="M158">
            <v>60</v>
          </cell>
          <cell r="N158">
            <v>505</v>
          </cell>
          <cell r="O158">
            <v>60</v>
          </cell>
          <cell r="P158">
            <v>505</v>
          </cell>
          <cell r="Q158">
            <v>60</v>
          </cell>
          <cell r="R158">
            <v>546</v>
          </cell>
          <cell r="S158">
            <v>60</v>
          </cell>
          <cell r="T158">
            <v>546</v>
          </cell>
          <cell r="U158">
            <v>60</v>
          </cell>
          <cell r="V158">
            <v>5167</v>
          </cell>
          <cell r="W158" t="str">
            <v>全自理</v>
          </cell>
          <cell r="X158" t="str">
            <v>412927195010136957</v>
          </cell>
        </row>
        <row r="159">
          <cell r="C159" t="str">
            <v>杨富强</v>
          </cell>
          <cell r="D159">
            <v>505</v>
          </cell>
          <cell r="E159">
            <v>500</v>
          </cell>
          <cell r="F159">
            <v>505</v>
          </cell>
          <cell r="G159">
            <v>500</v>
          </cell>
          <cell r="H159">
            <v>505</v>
          </cell>
          <cell r="I159">
            <v>500</v>
          </cell>
          <cell r="J159">
            <v>505</v>
          </cell>
          <cell r="K159">
            <v>500</v>
          </cell>
          <cell r="L159">
            <v>505</v>
          </cell>
          <cell r="M159">
            <v>500</v>
          </cell>
          <cell r="N159">
            <v>505</v>
          </cell>
          <cell r="O159">
            <v>500</v>
          </cell>
          <cell r="P159">
            <v>505</v>
          </cell>
          <cell r="Q159">
            <v>500</v>
          </cell>
          <cell r="R159">
            <v>546</v>
          </cell>
          <cell r="S159">
            <v>533</v>
          </cell>
          <cell r="T159">
            <v>546</v>
          </cell>
          <cell r="U159">
            <v>533</v>
          </cell>
          <cell r="V159">
            <v>9193</v>
          </cell>
          <cell r="W159" t="str">
            <v>全护理</v>
          </cell>
          <cell r="X159" t="str">
            <v>412927197510186917</v>
          </cell>
        </row>
        <row r="160">
          <cell r="C160" t="str">
            <v>杨书占</v>
          </cell>
          <cell r="D160">
            <v>505</v>
          </cell>
          <cell r="E160">
            <v>250</v>
          </cell>
          <cell r="F160">
            <v>505</v>
          </cell>
          <cell r="G160">
            <v>250</v>
          </cell>
          <cell r="H160">
            <v>505</v>
          </cell>
          <cell r="I160">
            <v>60</v>
          </cell>
          <cell r="J160">
            <v>505</v>
          </cell>
          <cell r="K160">
            <v>60</v>
          </cell>
          <cell r="L160">
            <v>505</v>
          </cell>
          <cell r="M160">
            <v>60</v>
          </cell>
          <cell r="N160">
            <v>505</v>
          </cell>
          <cell r="O160">
            <v>60</v>
          </cell>
          <cell r="P160">
            <v>505</v>
          </cell>
          <cell r="Q160">
            <v>60</v>
          </cell>
          <cell r="R160">
            <v>546</v>
          </cell>
          <cell r="S160">
            <v>60</v>
          </cell>
          <cell r="T160">
            <v>546</v>
          </cell>
          <cell r="U160">
            <v>60</v>
          </cell>
          <cell r="V160">
            <v>5547</v>
          </cell>
          <cell r="W160" t="str">
            <v>全自理</v>
          </cell>
          <cell r="X160" t="str">
            <v>411323198006286930</v>
          </cell>
        </row>
        <row r="161">
          <cell r="C161" t="str">
            <v>杨六红</v>
          </cell>
        </row>
        <row r="161">
          <cell r="H161">
            <v>505</v>
          </cell>
          <cell r="I161">
            <v>60</v>
          </cell>
          <cell r="J161">
            <v>505</v>
          </cell>
          <cell r="K161">
            <v>60</v>
          </cell>
        </row>
        <row r="161">
          <cell r="V161">
            <v>1130</v>
          </cell>
          <cell r="W161" t="str">
            <v>全自理</v>
          </cell>
          <cell r="X161" t="str">
            <v>412927197012166913</v>
          </cell>
        </row>
        <row r="162">
          <cell r="C162" t="str">
            <v>张新夫</v>
          </cell>
        </row>
        <row r="162">
          <cell r="P162">
            <v>505</v>
          </cell>
          <cell r="Q162">
            <v>60</v>
          </cell>
          <cell r="R162">
            <v>546</v>
          </cell>
          <cell r="S162">
            <v>60</v>
          </cell>
          <cell r="T162">
            <v>546</v>
          </cell>
          <cell r="U162">
            <v>60</v>
          </cell>
          <cell r="V162">
            <v>1777</v>
          </cell>
          <cell r="W162" t="str">
            <v>全自理</v>
          </cell>
          <cell r="X162" t="str">
            <v>412927196111286916</v>
          </cell>
        </row>
        <row r="163">
          <cell r="C163" t="str">
            <v>周士桥</v>
          </cell>
          <cell r="D163">
            <v>505</v>
          </cell>
          <cell r="E163">
            <v>250</v>
          </cell>
          <cell r="F163">
            <v>505</v>
          </cell>
          <cell r="G163">
            <v>250</v>
          </cell>
          <cell r="H163">
            <v>505</v>
          </cell>
          <cell r="I163">
            <v>250</v>
          </cell>
          <cell r="J163">
            <v>505</v>
          </cell>
          <cell r="K163">
            <v>250</v>
          </cell>
          <cell r="L163">
            <v>505</v>
          </cell>
          <cell r="M163">
            <v>250</v>
          </cell>
          <cell r="N163">
            <v>505</v>
          </cell>
          <cell r="O163">
            <v>250</v>
          </cell>
          <cell r="P163">
            <v>505</v>
          </cell>
          <cell r="Q163">
            <v>250</v>
          </cell>
          <cell r="R163">
            <v>546</v>
          </cell>
          <cell r="S163">
            <v>267</v>
          </cell>
          <cell r="T163">
            <v>546</v>
          </cell>
          <cell r="U163">
            <v>267</v>
          </cell>
          <cell r="V163">
            <v>6911</v>
          </cell>
          <cell r="W163" t="str">
            <v>半护理</v>
          </cell>
          <cell r="X163" t="str">
            <v>411326194902066910</v>
          </cell>
        </row>
        <row r="164">
          <cell r="C164" t="str">
            <v>陈五成</v>
          </cell>
          <cell r="D164">
            <v>505</v>
          </cell>
          <cell r="E164">
            <v>60</v>
          </cell>
          <cell r="F164">
            <v>505</v>
          </cell>
          <cell r="G164">
            <v>60</v>
          </cell>
          <cell r="H164">
            <v>505</v>
          </cell>
          <cell r="I164">
            <v>60</v>
          </cell>
          <cell r="J164">
            <v>505</v>
          </cell>
          <cell r="K164">
            <v>60</v>
          </cell>
          <cell r="L164">
            <v>505</v>
          </cell>
          <cell r="M164">
            <v>60</v>
          </cell>
          <cell r="N164">
            <v>505</v>
          </cell>
          <cell r="O164">
            <v>60</v>
          </cell>
          <cell r="P164">
            <v>505</v>
          </cell>
          <cell r="Q164">
            <v>60</v>
          </cell>
          <cell r="R164">
            <v>546</v>
          </cell>
          <cell r="S164">
            <v>60</v>
          </cell>
          <cell r="T164">
            <v>546</v>
          </cell>
          <cell r="U164">
            <v>60</v>
          </cell>
          <cell r="V164">
            <v>5167</v>
          </cell>
          <cell r="W164" t="str">
            <v>全自理</v>
          </cell>
          <cell r="X164" t="str">
            <v>412927195607076934</v>
          </cell>
        </row>
        <row r="165">
          <cell r="C165" t="str">
            <v>陈朝选</v>
          </cell>
          <cell r="D165">
            <v>505</v>
          </cell>
          <cell r="E165">
            <v>60</v>
          </cell>
          <cell r="F165">
            <v>505</v>
          </cell>
          <cell r="G165">
            <v>60</v>
          </cell>
          <cell r="H165">
            <v>505</v>
          </cell>
          <cell r="I165">
            <v>60</v>
          </cell>
          <cell r="J165">
            <v>505</v>
          </cell>
          <cell r="K165">
            <v>60</v>
          </cell>
          <cell r="L165">
            <v>505</v>
          </cell>
          <cell r="M165">
            <v>60</v>
          </cell>
          <cell r="N165">
            <v>505</v>
          </cell>
          <cell r="O165">
            <v>60</v>
          </cell>
          <cell r="P165">
            <v>505</v>
          </cell>
          <cell r="Q165">
            <v>60</v>
          </cell>
          <cell r="R165">
            <v>546</v>
          </cell>
          <cell r="S165">
            <v>60</v>
          </cell>
          <cell r="T165">
            <v>546</v>
          </cell>
          <cell r="U165">
            <v>60</v>
          </cell>
          <cell r="V165">
            <v>5167</v>
          </cell>
          <cell r="W165" t="str">
            <v>全自理</v>
          </cell>
          <cell r="X165" t="str">
            <v>412927195704256953</v>
          </cell>
        </row>
        <row r="166">
          <cell r="C166" t="str">
            <v>朱连奇</v>
          </cell>
          <cell r="D166">
            <v>505</v>
          </cell>
          <cell r="E166">
            <v>60</v>
          </cell>
          <cell r="F166">
            <v>505</v>
          </cell>
          <cell r="G166">
            <v>60</v>
          </cell>
          <cell r="H166">
            <v>505</v>
          </cell>
          <cell r="I166">
            <v>60</v>
          </cell>
          <cell r="J166">
            <v>505</v>
          </cell>
          <cell r="K166">
            <v>60</v>
          </cell>
          <cell r="L166">
            <v>505</v>
          </cell>
          <cell r="M166">
            <v>60</v>
          </cell>
          <cell r="N166">
            <v>505</v>
          </cell>
          <cell r="O166">
            <v>60</v>
          </cell>
          <cell r="P166">
            <v>505</v>
          </cell>
          <cell r="Q166">
            <v>60</v>
          </cell>
          <cell r="R166">
            <v>546</v>
          </cell>
          <cell r="S166">
            <v>60</v>
          </cell>
          <cell r="T166">
            <v>546</v>
          </cell>
          <cell r="U166">
            <v>60</v>
          </cell>
          <cell r="V166">
            <v>5167</v>
          </cell>
          <cell r="W166" t="str">
            <v>全自理</v>
          </cell>
          <cell r="X166" t="str">
            <v>41292719460515691X</v>
          </cell>
        </row>
        <row r="167">
          <cell r="C167" t="str">
            <v>叶金成</v>
          </cell>
          <cell r="D167">
            <v>505</v>
          </cell>
          <cell r="E167">
            <v>60</v>
          </cell>
          <cell r="F167">
            <v>505</v>
          </cell>
          <cell r="G167">
            <v>60</v>
          </cell>
          <cell r="H167">
            <v>505</v>
          </cell>
          <cell r="I167">
            <v>60</v>
          </cell>
          <cell r="J167">
            <v>505</v>
          </cell>
          <cell r="K167">
            <v>60</v>
          </cell>
          <cell r="L167">
            <v>505</v>
          </cell>
          <cell r="M167">
            <v>60</v>
          </cell>
          <cell r="N167">
            <v>505</v>
          </cell>
          <cell r="O167">
            <v>60</v>
          </cell>
          <cell r="P167">
            <v>505</v>
          </cell>
          <cell r="Q167">
            <v>60</v>
          </cell>
          <cell r="R167">
            <v>546</v>
          </cell>
          <cell r="S167">
            <v>60</v>
          </cell>
          <cell r="T167">
            <v>546</v>
          </cell>
          <cell r="U167">
            <v>60</v>
          </cell>
          <cell r="V167">
            <v>5167</v>
          </cell>
          <cell r="W167" t="str">
            <v>全自理</v>
          </cell>
          <cell r="X167" t="str">
            <v>412927195105126970</v>
          </cell>
        </row>
        <row r="168">
          <cell r="C168" t="str">
            <v>陈相锋</v>
          </cell>
          <cell r="D168">
            <v>505</v>
          </cell>
          <cell r="E168">
            <v>60</v>
          </cell>
          <cell r="F168">
            <v>505</v>
          </cell>
          <cell r="G168">
            <v>60</v>
          </cell>
          <cell r="H168">
            <v>505</v>
          </cell>
          <cell r="I168">
            <v>60</v>
          </cell>
          <cell r="J168">
            <v>505</v>
          </cell>
          <cell r="K168">
            <v>60</v>
          </cell>
          <cell r="L168">
            <v>505</v>
          </cell>
          <cell r="M168">
            <v>60</v>
          </cell>
          <cell r="N168">
            <v>505</v>
          </cell>
          <cell r="O168">
            <v>60</v>
          </cell>
          <cell r="P168">
            <v>505</v>
          </cell>
          <cell r="Q168">
            <v>60</v>
          </cell>
          <cell r="R168">
            <v>546</v>
          </cell>
          <cell r="S168">
            <v>60</v>
          </cell>
          <cell r="T168">
            <v>546</v>
          </cell>
          <cell r="U168">
            <v>60</v>
          </cell>
          <cell r="V168">
            <v>5167</v>
          </cell>
          <cell r="W168" t="str">
            <v>全自理</v>
          </cell>
          <cell r="X168" t="str">
            <v>412927197909256913</v>
          </cell>
        </row>
        <row r="169">
          <cell r="C169" t="str">
            <v>叶铁朝</v>
          </cell>
          <cell r="D169">
            <v>505</v>
          </cell>
          <cell r="E169">
            <v>500</v>
          </cell>
          <cell r="F169">
            <v>505</v>
          </cell>
          <cell r="G169">
            <v>500</v>
          </cell>
          <cell r="H169">
            <v>505</v>
          </cell>
          <cell r="I169">
            <v>500</v>
          </cell>
          <cell r="J169">
            <v>505</v>
          </cell>
          <cell r="K169">
            <v>500</v>
          </cell>
          <cell r="L169">
            <v>505</v>
          </cell>
          <cell r="M169">
            <v>500</v>
          </cell>
          <cell r="N169">
            <v>505</v>
          </cell>
          <cell r="O169">
            <v>500</v>
          </cell>
          <cell r="P169">
            <v>505</v>
          </cell>
          <cell r="Q169">
            <v>500</v>
          </cell>
          <cell r="R169">
            <v>546</v>
          </cell>
          <cell r="S169">
            <v>533</v>
          </cell>
          <cell r="T169">
            <v>546</v>
          </cell>
          <cell r="U169">
            <v>533</v>
          </cell>
          <cell r="V169">
            <v>9193</v>
          </cell>
          <cell r="W169" t="str">
            <v>全护理</v>
          </cell>
          <cell r="X169" t="str">
            <v>412927196012016910</v>
          </cell>
        </row>
        <row r="170">
          <cell r="C170" t="str">
            <v>陈新党</v>
          </cell>
          <cell r="D170">
            <v>505</v>
          </cell>
          <cell r="E170">
            <v>60</v>
          </cell>
          <cell r="F170">
            <v>505</v>
          </cell>
          <cell r="G170">
            <v>60</v>
          </cell>
          <cell r="H170">
            <v>505</v>
          </cell>
          <cell r="I170">
            <v>60</v>
          </cell>
          <cell r="J170">
            <v>505</v>
          </cell>
          <cell r="K170">
            <v>60</v>
          </cell>
          <cell r="L170">
            <v>505</v>
          </cell>
          <cell r="M170">
            <v>60</v>
          </cell>
          <cell r="N170">
            <v>505</v>
          </cell>
          <cell r="O170">
            <v>60</v>
          </cell>
          <cell r="P170">
            <v>505</v>
          </cell>
          <cell r="Q170">
            <v>60</v>
          </cell>
          <cell r="R170">
            <v>546</v>
          </cell>
          <cell r="S170">
            <v>60</v>
          </cell>
          <cell r="T170">
            <v>546</v>
          </cell>
          <cell r="U170">
            <v>60</v>
          </cell>
          <cell r="V170">
            <v>5167</v>
          </cell>
          <cell r="W170" t="str">
            <v>全自理</v>
          </cell>
          <cell r="X170" t="str">
            <v>412927195202246915</v>
          </cell>
        </row>
        <row r="171">
          <cell r="C171" t="str">
            <v>陈新堂</v>
          </cell>
          <cell r="D171">
            <v>505</v>
          </cell>
          <cell r="E171">
            <v>60</v>
          </cell>
          <cell r="F171">
            <v>505</v>
          </cell>
          <cell r="G171">
            <v>60</v>
          </cell>
          <cell r="H171">
            <v>505</v>
          </cell>
          <cell r="I171">
            <v>60</v>
          </cell>
          <cell r="J171">
            <v>505</v>
          </cell>
          <cell r="K171">
            <v>60</v>
          </cell>
          <cell r="L171">
            <v>505</v>
          </cell>
          <cell r="M171">
            <v>60</v>
          </cell>
          <cell r="N171">
            <v>505</v>
          </cell>
          <cell r="O171">
            <v>60</v>
          </cell>
          <cell r="P171">
            <v>505</v>
          </cell>
          <cell r="Q171">
            <v>60</v>
          </cell>
          <cell r="R171">
            <v>546</v>
          </cell>
          <cell r="S171">
            <v>60</v>
          </cell>
          <cell r="T171">
            <v>546</v>
          </cell>
          <cell r="U171">
            <v>60</v>
          </cell>
          <cell r="V171">
            <v>5167</v>
          </cell>
          <cell r="W171" t="str">
            <v>全自理</v>
          </cell>
          <cell r="X171" t="str">
            <v>412927195705236911</v>
          </cell>
        </row>
        <row r="172">
          <cell r="C172" t="str">
            <v>陈有信</v>
          </cell>
          <cell r="D172">
            <v>505</v>
          </cell>
          <cell r="E172">
            <v>60</v>
          </cell>
          <cell r="F172">
            <v>505</v>
          </cell>
          <cell r="G172">
            <v>60</v>
          </cell>
          <cell r="H172">
            <v>505</v>
          </cell>
          <cell r="I172">
            <v>60</v>
          </cell>
          <cell r="J172">
            <v>505</v>
          </cell>
          <cell r="K172">
            <v>60</v>
          </cell>
          <cell r="L172">
            <v>505</v>
          </cell>
          <cell r="M172">
            <v>60</v>
          </cell>
          <cell r="N172">
            <v>505</v>
          </cell>
          <cell r="O172">
            <v>60</v>
          </cell>
          <cell r="P172">
            <v>505</v>
          </cell>
          <cell r="Q172">
            <v>60</v>
          </cell>
          <cell r="R172">
            <v>546</v>
          </cell>
          <cell r="S172">
            <v>60</v>
          </cell>
          <cell r="T172">
            <v>546</v>
          </cell>
          <cell r="U172">
            <v>60</v>
          </cell>
          <cell r="V172">
            <v>5167</v>
          </cell>
          <cell r="W172" t="str">
            <v>全自理</v>
          </cell>
          <cell r="X172" t="str">
            <v>412927195512026918</v>
          </cell>
        </row>
        <row r="173">
          <cell r="C173" t="str">
            <v>陈文献</v>
          </cell>
        </row>
        <row r="173">
          <cell r="T173">
            <v>546</v>
          </cell>
          <cell r="U173">
            <v>60</v>
          </cell>
          <cell r="V173">
            <v>606</v>
          </cell>
          <cell r="W173" t="str">
            <v>全自理</v>
          </cell>
          <cell r="X173" t="str">
            <v>412927195304286950</v>
          </cell>
        </row>
        <row r="174">
          <cell r="C174" t="str">
            <v>朱新法</v>
          </cell>
          <cell r="D174">
            <v>505</v>
          </cell>
          <cell r="E174">
            <v>60</v>
          </cell>
          <cell r="F174">
            <v>505</v>
          </cell>
          <cell r="G174">
            <v>60</v>
          </cell>
          <cell r="H174">
            <v>505</v>
          </cell>
          <cell r="I174">
            <v>60</v>
          </cell>
          <cell r="J174">
            <v>505</v>
          </cell>
          <cell r="K174">
            <v>60</v>
          </cell>
          <cell r="L174">
            <v>505</v>
          </cell>
          <cell r="M174">
            <v>60</v>
          </cell>
          <cell r="N174">
            <v>505</v>
          </cell>
          <cell r="O174">
            <v>60</v>
          </cell>
          <cell r="P174">
            <v>505</v>
          </cell>
          <cell r="Q174">
            <v>60</v>
          </cell>
          <cell r="R174">
            <v>546</v>
          </cell>
          <cell r="S174">
            <v>60</v>
          </cell>
          <cell r="T174">
            <v>546</v>
          </cell>
          <cell r="U174">
            <v>60</v>
          </cell>
          <cell r="V174">
            <v>5167</v>
          </cell>
          <cell r="W174" t="str">
            <v>全自理</v>
          </cell>
          <cell r="X174" t="str">
            <v>412927194710126915</v>
          </cell>
        </row>
        <row r="175">
          <cell r="C175" t="str">
            <v>朱爱华</v>
          </cell>
          <cell r="D175">
            <v>505</v>
          </cell>
          <cell r="E175">
            <v>60</v>
          </cell>
          <cell r="F175">
            <v>505</v>
          </cell>
          <cell r="G175">
            <v>60</v>
          </cell>
          <cell r="H175">
            <v>505</v>
          </cell>
          <cell r="I175">
            <v>60</v>
          </cell>
          <cell r="J175">
            <v>505</v>
          </cell>
          <cell r="K175">
            <v>60</v>
          </cell>
          <cell r="L175">
            <v>505</v>
          </cell>
          <cell r="M175">
            <v>60</v>
          </cell>
          <cell r="N175">
            <v>505</v>
          </cell>
          <cell r="O175">
            <v>60</v>
          </cell>
          <cell r="P175">
            <v>505</v>
          </cell>
          <cell r="Q175">
            <v>60</v>
          </cell>
          <cell r="R175">
            <v>546</v>
          </cell>
          <cell r="S175">
            <v>60</v>
          </cell>
          <cell r="T175">
            <v>546</v>
          </cell>
          <cell r="U175">
            <v>60</v>
          </cell>
          <cell r="V175">
            <v>5167</v>
          </cell>
          <cell r="W175" t="str">
            <v>全自理</v>
          </cell>
          <cell r="X175" t="str">
            <v>412927195405016933</v>
          </cell>
        </row>
        <row r="176">
          <cell r="C176" t="str">
            <v>彭书功</v>
          </cell>
          <cell r="D176">
            <v>505</v>
          </cell>
          <cell r="E176">
            <v>60</v>
          </cell>
          <cell r="F176">
            <v>505</v>
          </cell>
          <cell r="G176">
            <v>60</v>
          </cell>
          <cell r="H176">
            <v>505</v>
          </cell>
          <cell r="I176">
            <v>60</v>
          </cell>
          <cell r="J176">
            <v>505</v>
          </cell>
          <cell r="K176">
            <v>60</v>
          </cell>
          <cell r="L176">
            <v>505</v>
          </cell>
          <cell r="M176">
            <v>60</v>
          </cell>
          <cell r="N176">
            <v>505</v>
          </cell>
          <cell r="O176">
            <v>60</v>
          </cell>
          <cell r="P176">
            <v>505</v>
          </cell>
          <cell r="Q176">
            <v>60</v>
          </cell>
          <cell r="R176">
            <v>546</v>
          </cell>
          <cell r="S176">
            <v>60</v>
          </cell>
          <cell r="T176">
            <v>546</v>
          </cell>
          <cell r="U176">
            <v>60</v>
          </cell>
          <cell r="V176">
            <v>5167</v>
          </cell>
          <cell r="W176" t="str">
            <v>全自理</v>
          </cell>
          <cell r="X176" t="str">
            <v>412927194901156914</v>
          </cell>
        </row>
        <row r="177">
          <cell r="C177" t="str">
            <v>朱海娃</v>
          </cell>
          <cell r="D177">
            <v>505</v>
          </cell>
          <cell r="E177">
            <v>60</v>
          </cell>
          <cell r="F177">
            <v>505</v>
          </cell>
          <cell r="G177">
            <v>60</v>
          </cell>
          <cell r="H177">
            <v>505</v>
          </cell>
          <cell r="I177">
            <v>60</v>
          </cell>
          <cell r="J177">
            <v>505</v>
          </cell>
          <cell r="K177">
            <v>60</v>
          </cell>
          <cell r="L177">
            <v>505</v>
          </cell>
          <cell r="M177">
            <v>60</v>
          </cell>
          <cell r="N177">
            <v>505</v>
          </cell>
          <cell r="O177">
            <v>60</v>
          </cell>
          <cell r="P177">
            <v>505</v>
          </cell>
          <cell r="Q177">
            <v>60</v>
          </cell>
          <cell r="R177">
            <v>546</v>
          </cell>
          <cell r="S177">
            <v>60</v>
          </cell>
          <cell r="T177">
            <v>546</v>
          </cell>
          <cell r="U177">
            <v>60</v>
          </cell>
          <cell r="V177">
            <v>5167</v>
          </cell>
          <cell r="W177" t="str">
            <v>全自理</v>
          </cell>
          <cell r="X177" t="str">
            <v>412927195507236910</v>
          </cell>
        </row>
        <row r="178">
          <cell r="C178" t="str">
            <v>陈铁栓</v>
          </cell>
        </row>
        <row r="178">
          <cell r="J178">
            <v>505</v>
          </cell>
          <cell r="K178">
            <v>500</v>
          </cell>
          <cell r="L178">
            <v>505</v>
          </cell>
          <cell r="M178">
            <v>500</v>
          </cell>
          <cell r="N178">
            <v>505</v>
          </cell>
          <cell r="O178">
            <v>500</v>
          </cell>
          <cell r="P178">
            <v>505</v>
          </cell>
          <cell r="Q178">
            <v>500</v>
          </cell>
          <cell r="R178">
            <v>546</v>
          </cell>
          <cell r="S178">
            <v>533</v>
          </cell>
          <cell r="T178">
            <v>546</v>
          </cell>
          <cell r="U178">
            <v>533</v>
          </cell>
          <cell r="V178">
            <v>6178</v>
          </cell>
          <cell r="W178" t="str">
            <v>全护理</v>
          </cell>
          <cell r="X178" t="str">
            <v>41292719741202691X</v>
          </cell>
        </row>
        <row r="179">
          <cell r="C179" t="str">
            <v>朱景献</v>
          </cell>
        </row>
        <row r="179">
          <cell r="J179">
            <v>505</v>
          </cell>
          <cell r="K179">
            <v>250</v>
          </cell>
          <cell r="L179">
            <v>505</v>
          </cell>
          <cell r="M179">
            <v>250</v>
          </cell>
          <cell r="N179">
            <v>505</v>
          </cell>
          <cell r="O179">
            <v>250</v>
          </cell>
          <cell r="P179">
            <v>505</v>
          </cell>
          <cell r="Q179">
            <v>250</v>
          </cell>
          <cell r="R179">
            <v>546</v>
          </cell>
          <cell r="S179">
            <v>267</v>
          </cell>
          <cell r="T179">
            <v>546</v>
          </cell>
          <cell r="U179">
            <v>267</v>
          </cell>
          <cell r="V179">
            <v>4646</v>
          </cell>
          <cell r="W179" t="str">
            <v>半护理</v>
          </cell>
          <cell r="X179" t="str">
            <v>412927197112296918</v>
          </cell>
        </row>
        <row r="180">
          <cell r="C180" t="str">
            <v>周等业</v>
          </cell>
          <cell r="D180">
            <v>505</v>
          </cell>
          <cell r="E180">
            <v>60</v>
          </cell>
          <cell r="F180">
            <v>505</v>
          </cell>
          <cell r="G180">
            <v>60</v>
          </cell>
          <cell r="H180">
            <v>505</v>
          </cell>
          <cell r="I180">
            <v>60</v>
          </cell>
          <cell r="J180">
            <v>505</v>
          </cell>
          <cell r="K180">
            <v>60</v>
          </cell>
          <cell r="L180">
            <v>505</v>
          </cell>
          <cell r="M180">
            <v>60</v>
          </cell>
          <cell r="N180">
            <v>505</v>
          </cell>
          <cell r="O180">
            <v>60</v>
          </cell>
          <cell r="P180">
            <v>505</v>
          </cell>
          <cell r="Q180">
            <v>60</v>
          </cell>
          <cell r="R180">
            <v>546</v>
          </cell>
          <cell r="S180">
            <v>60</v>
          </cell>
          <cell r="T180">
            <v>546</v>
          </cell>
          <cell r="U180">
            <v>60</v>
          </cell>
          <cell r="V180">
            <v>5167</v>
          </cell>
          <cell r="W180" t="str">
            <v>全自理</v>
          </cell>
          <cell r="X180" t="str">
            <v>412927195105226912</v>
          </cell>
        </row>
        <row r="181">
          <cell r="C181" t="str">
            <v>周昌许</v>
          </cell>
          <cell r="D181">
            <v>505</v>
          </cell>
          <cell r="E181">
            <v>250</v>
          </cell>
          <cell r="F181">
            <v>505</v>
          </cell>
          <cell r="G181">
            <v>250</v>
          </cell>
          <cell r="H181">
            <v>505</v>
          </cell>
          <cell r="I181">
            <v>250</v>
          </cell>
          <cell r="J181">
            <v>505</v>
          </cell>
          <cell r="K181">
            <v>250</v>
          </cell>
          <cell r="L181">
            <v>505</v>
          </cell>
          <cell r="M181">
            <v>250</v>
          </cell>
          <cell r="N181">
            <v>505</v>
          </cell>
          <cell r="O181">
            <v>250</v>
          </cell>
          <cell r="P181">
            <v>505</v>
          </cell>
          <cell r="Q181">
            <v>250</v>
          </cell>
          <cell r="R181">
            <v>546</v>
          </cell>
          <cell r="S181">
            <v>267</v>
          </cell>
          <cell r="T181">
            <v>546</v>
          </cell>
          <cell r="U181">
            <v>267</v>
          </cell>
          <cell r="V181">
            <v>6911</v>
          </cell>
          <cell r="W181" t="str">
            <v>半护理</v>
          </cell>
          <cell r="X181" t="str">
            <v>412927197302236916</v>
          </cell>
        </row>
        <row r="182">
          <cell r="C182" t="str">
            <v>周守业</v>
          </cell>
          <cell r="D182">
            <v>505</v>
          </cell>
          <cell r="E182">
            <v>60</v>
          </cell>
          <cell r="F182">
            <v>505</v>
          </cell>
          <cell r="G182">
            <v>60</v>
          </cell>
          <cell r="H182">
            <v>505</v>
          </cell>
          <cell r="I182">
            <v>60</v>
          </cell>
          <cell r="J182">
            <v>505</v>
          </cell>
          <cell r="K182">
            <v>60</v>
          </cell>
          <cell r="L182">
            <v>505</v>
          </cell>
          <cell r="M182">
            <v>60</v>
          </cell>
          <cell r="N182">
            <v>505</v>
          </cell>
          <cell r="O182">
            <v>60</v>
          </cell>
          <cell r="P182">
            <v>505</v>
          </cell>
          <cell r="Q182">
            <v>60</v>
          </cell>
          <cell r="R182">
            <v>546</v>
          </cell>
          <cell r="S182">
            <v>60</v>
          </cell>
          <cell r="T182">
            <v>546</v>
          </cell>
          <cell r="U182">
            <v>60</v>
          </cell>
          <cell r="V182">
            <v>5167</v>
          </cell>
          <cell r="W182" t="str">
            <v>全自理</v>
          </cell>
          <cell r="X182" t="str">
            <v>412927194903066912</v>
          </cell>
        </row>
        <row r="183">
          <cell r="C183" t="str">
            <v>周士旺</v>
          </cell>
          <cell r="D183">
            <v>505</v>
          </cell>
          <cell r="E183">
            <v>60</v>
          </cell>
          <cell r="F183">
            <v>505</v>
          </cell>
          <cell r="G183">
            <v>60</v>
          </cell>
          <cell r="H183">
            <v>505</v>
          </cell>
          <cell r="I183">
            <v>60</v>
          </cell>
          <cell r="J183">
            <v>505</v>
          </cell>
          <cell r="K183">
            <v>60</v>
          </cell>
          <cell r="L183">
            <v>505</v>
          </cell>
          <cell r="M183">
            <v>60</v>
          </cell>
          <cell r="N183">
            <v>505</v>
          </cell>
          <cell r="O183">
            <v>60</v>
          </cell>
          <cell r="P183">
            <v>505</v>
          </cell>
          <cell r="Q183">
            <v>60</v>
          </cell>
          <cell r="R183">
            <v>546</v>
          </cell>
          <cell r="S183">
            <v>60</v>
          </cell>
          <cell r="T183">
            <v>546</v>
          </cell>
          <cell r="U183">
            <v>60</v>
          </cell>
          <cell r="V183">
            <v>5167</v>
          </cell>
          <cell r="W183" t="str">
            <v>全自理</v>
          </cell>
          <cell r="X183" t="str">
            <v>412927195208156953</v>
          </cell>
        </row>
        <row r="184">
          <cell r="C184" t="str">
            <v>周士谦</v>
          </cell>
          <cell r="D184">
            <v>1010</v>
          </cell>
          <cell r="E184">
            <v>120</v>
          </cell>
          <cell r="F184">
            <v>1010</v>
          </cell>
          <cell r="G184">
            <v>120</v>
          </cell>
          <cell r="H184">
            <v>1010</v>
          </cell>
          <cell r="I184">
            <v>120</v>
          </cell>
          <cell r="J184">
            <v>1010</v>
          </cell>
          <cell r="K184">
            <v>120</v>
          </cell>
          <cell r="L184">
            <v>1010</v>
          </cell>
          <cell r="M184">
            <v>120</v>
          </cell>
          <cell r="N184">
            <v>1010</v>
          </cell>
          <cell r="O184">
            <v>120</v>
          </cell>
          <cell r="P184">
            <v>1010</v>
          </cell>
          <cell r="Q184">
            <v>120</v>
          </cell>
          <cell r="R184">
            <v>1092</v>
          </cell>
          <cell r="S184">
            <v>120</v>
          </cell>
          <cell r="T184">
            <v>1092</v>
          </cell>
          <cell r="U184">
            <v>120</v>
          </cell>
          <cell r="V184">
            <v>10334</v>
          </cell>
          <cell r="W184" t="str">
            <v>全自理</v>
          </cell>
          <cell r="X184" t="str">
            <v>412927195612276930</v>
          </cell>
        </row>
        <row r="185">
          <cell r="C185" t="str">
            <v>刘蛮子</v>
          </cell>
        </row>
        <row r="185">
          <cell r="V185">
            <v>0</v>
          </cell>
          <cell r="W185" t="str">
            <v>全自理</v>
          </cell>
          <cell r="X185" t="str">
            <v>411326194703266944</v>
          </cell>
        </row>
        <row r="186">
          <cell r="C186" t="str">
            <v>周起明</v>
          </cell>
          <cell r="D186">
            <v>505</v>
          </cell>
          <cell r="E186">
            <v>60</v>
          </cell>
          <cell r="F186">
            <v>505</v>
          </cell>
          <cell r="G186">
            <v>60</v>
          </cell>
          <cell r="H186">
            <v>505</v>
          </cell>
          <cell r="I186">
            <v>60</v>
          </cell>
          <cell r="J186">
            <v>505</v>
          </cell>
          <cell r="K186">
            <v>60</v>
          </cell>
          <cell r="L186">
            <v>505</v>
          </cell>
          <cell r="M186">
            <v>60</v>
          </cell>
          <cell r="N186">
            <v>505</v>
          </cell>
          <cell r="O186">
            <v>60</v>
          </cell>
          <cell r="P186">
            <v>505</v>
          </cell>
          <cell r="Q186">
            <v>60</v>
          </cell>
          <cell r="R186">
            <v>546</v>
          </cell>
          <cell r="S186">
            <v>60</v>
          </cell>
          <cell r="T186">
            <v>546</v>
          </cell>
          <cell r="U186">
            <v>60</v>
          </cell>
          <cell r="V186">
            <v>5167</v>
          </cell>
          <cell r="W186" t="str">
            <v>全自理</v>
          </cell>
          <cell r="X186" t="str">
            <v>412927194507306953</v>
          </cell>
        </row>
        <row r="187">
          <cell r="C187" t="str">
            <v>周起法</v>
          </cell>
          <cell r="D187">
            <v>505</v>
          </cell>
          <cell r="E187">
            <v>250</v>
          </cell>
          <cell r="F187">
            <v>505</v>
          </cell>
          <cell r="G187">
            <v>250</v>
          </cell>
          <cell r="H187">
            <v>505</v>
          </cell>
          <cell r="I187">
            <v>250</v>
          </cell>
          <cell r="J187">
            <v>505</v>
          </cell>
          <cell r="K187">
            <v>250</v>
          </cell>
          <cell r="L187">
            <v>505</v>
          </cell>
          <cell r="M187">
            <v>250</v>
          </cell>
          <cell r="N187">
            <v>505</v>
          </cell>
          <cell r="O187">
            <v>250</v>
          </cell>
          <cell r="P187">
            <v>505</v>
          </cell>
          <cell r="Q187">
            <v>250</v>
          </cell>
          <cell r="R187">
            <v>546</v>
          </cell>
          <cell r="S187">
            <v>267</v>
          </cell>
          <cell r="T187">
            <v>546</v>
          </cell>
          <cell r="U187">
            <v>267</v>
          </cell>
          <cell r="V187">
            <v>6911</v>
          </cell>
          <cell r="W187" t="str">
            <v>半护理</v>
          </cell>
          <cell r="X187" t="str">
            <v>412927195210256937</v>
          </cell>
        </row>
        <row r="188">
          <cell r="C188" t="str">
            <v>周李昌</v>
          </cell>
          <cell r="D188">
            <v>505</v>
          </cell>
          <cell r="E188">
            <v>60</v>
          </cell>
          <cell r="F188">
            <v>505</v>
          </cell>
          <cell r="G188">
            <v>60</v>
          </cell>
          <cell r="H188">
            <v>505</v>
          </cell>
          <cell r="I188">
            <v>60</v>
          </cell>
          <cell r="J188">
            <v>505</v>
          </cell>
          <cell r="K188">
            <v>60</v>
          </cell>
          <cell r="L188">
            <v>505</v>
          </cell>
          <cell r="M188">
            <v>60</v>
          </cell>
          <cell r="N188">
            <v>505</v>
          </cell>
          <cell r="O188">
            <v>60</v>
          </cell>
          <cell r="P188">
            <v>505</v>
          </cell>
          <cell r="Q188">
            <v>60</v>
          </cell>
          <cell r="R188">
            <v>546</v>
          </cell>
          <cell r="S188">
            <v>60</v>
          </cell>
          <cell r="T188">
            <v>546</v>
          </cell>
          <cell r="U188">
            <v>60</v>
          </cell>
          <cell r="V188">
            <v>5167</v>
          </cell>
          <cell r="W188" t="str">
            <v>全自理</v>
          </cell>
          <cell r="X188" t="str">
            <v>412927194602126934</v>
          </cell>
        </row>
        <row r="189">
          <cell r="C189" t="str">
            <v>周克长</v>
          </cell>
          <cell r="D189">
            <v>505</v>
          </cell>
          <cell r="E189">
            <v>250</v>
          </cell>
          <cell r="F189">
            <v>505</v>
          </cell>
          <cell r="G189">
            <v>500</v>
          </cell>
          <cell r="H189">
            <v>505</v>
          </cell>
          <cell r="I189">
            <v>500</v>
          </cell>
          <cell r="J189">
            <v>505</v>
          </cell>
          <cell r="K189">
            <v>500</v>
          </cell>
          <cell r="L189">
            <v>505</v>
          </cell>
          <cell r="M189">
            <v>500</v>
          </cell>
          <cell r="N189">
            <v>505</v>
          </cell>
          <cell r="O189">
            <v>500</v>
          </cell>
          <cell r="P189">
            <v>505</v>
          </cell>
          <cell r="Q189">
            <v>500</v>
          </cell>
          <cell r="R189">
            <v>546</v>
          </cell>
          <cell r="S189">
            <v>533</v>
          </cell>
          <cell r="T189">
            <v>546</v>
          </cell>
          <cell r="U189">
            <v>533</v>
          </cell>
          <cell r="V189">
            <v>8943</v>
          </cell>
          <cell r="W189" t="str">
            <v>全护理</v>
          </cell>
          <cell r="X189" t="str">
            <v>412927193710226911</v>
          </cell>
        </row>
        <row r="190">
          <cell r="C190" t="str">
            <v>周付兴</v>
          </cell>
          <cell r="D190">
            <v>505</v>
          </cell>
          <cell r="E190">
            <v>60</v>
          </cell>
          <cell r="F190">
            <v>505</v>
          </cell>
          <cell r="G190">
            <v>60</v>
          </cell>
          <cell r="H190">
            <v>505</v>
          </cell>
          <cell r="I190">
            <v>60</v>
          </cell>
          <cell r="J190">
            <v>505</v>
          </cell>
          <cell r="K190">
            <v>60</v>
          </cell>
          <cell r="L190">
            <v>505</v>
          </cell>
          <cell r="M190">
            <v>60</v>
          </cell>
          <cell r="N190">
            <v>505</v>
          </cell>
          <cell r="O190">
            <v>60</v>
          </cell>
          <cell r="P190">
            <v>505</v>
          </cell>
          <cell r="Q190">
            <v>60</v>
          </cell>
          <cell r="R190">
            <v>546</v>
          </cell>
          <cell r="S190">
            <v>60</v>
          </cell>
          <cell r="T190">
            <v>546</v>
          </cell>
          <cell r="U190">
            <v>60</v>
          </cell>
          <cell r="V190">
            <v>5167</v>
          </cell>
          <cell r="W190" t="str">
            <v>全自理</v>
          </cell>
          <cell r="X190" t="str">
            <v>412927194203076917</v>
          </cell>
        </row>
        <row r="191">
          <cell r="C191" t="str">
            <v>周二行</v>
          </cell>
          <cell r="D191">
            <v>505</v>
          </cell>
          <cell r="E191">
            <v>60</v>
          </cell>
          <cell r="F191">
            <v>505</v>
          </cell>
          <cell r="G191">
            <v>60</v>
          </cell>
          <cell r="H191">
            <v>505</v>
          </cell>
          <cell r="I191">
            <v>60</v>
          </cell>
          <cell r="J191">
            <v>505</v>
          </cell>
          <cell r="K191">
            <v>60</v>
          </cell>
          <cell r="L191">
            <v>505</v>
          </cell>
          <cell r="M191">
            <v>60</v>
          </cell>
          <cell r="N191">
            <v>505</v>
          </cell>
          <cell r="O191">
            <v>60</v>
          </cell>
          <cell r="P191">
            <v>505</v>
          </cell>
          <cell r="Q191">
            <v>60</v>
          </cell>
          <cell r="R191">
            <v>546</v>
          </cell>
          <cell r="S191">
            <v>60</v>
          </cell>
          <cell r="T191">
            <v>546</v>
          </cell>
          <cell r="U191">
            <v>60</v>
          </cell>
          <cell r="V191">
            <v>5167</v>
          </cell>
          <cell r="W191" t="str">
            <v>全自理</v>
          </cell>
          <cell r="X191" t="str">
            <v>412927194505106931</v>
          </cell>
        </row>
        <row r="192">
          <cell r="C192" t="str">
            <v>李长明</v>
          </cell>
          <cell r="D192">
            <v>505</v>
          </cell>
          <cell r="E192">
            <v>60</v>
          </cell>
          <cell r="F192">
            <v>505</v>
          </cell>
          <cell r="G192">
            <v>60</v>
          </cell>
          <cell r="H192">
            <v>505</v>
          </cell>
          <cell r="I192">
            <v>60</v>
          </cell>
          <cell r="J192">
            <v>505</v>
          </cell>
          <cell r="K192">
            <v>60</v>
          </cell>
          <cell r="L192">
            <v>505</v>
          </cell>
          <cell r="M192">
            <v>60</v>
          </cell>
          <cell r="N192">
            <v>505</v>
          </cell>
          <cell r="O192">
            <v>60</v>
          </cell>
          <cell r="P192">
            <v>505</v>
          </cell>
          <cell r="Q192">
            <v>60</v>
          </cell>
          <cell r="R192">
            <v>546</v>
          </cell>
          <cell r="S192">
            <v>60</v>
          </cell>
          <cell r="T192">
            <v>546</v>
          </cell>
          <cell r="U192">
            <v>60</v>
          </cell>
          <cell r="V192">
            <v>5167</v>
          </cell>
          <cell r="W192" t="str">
            <v>全自理</v>
          </cell>
          <cell r="X192" t="str">
            <v>412927195301136914</v>
          </cell>
        </row>
        <row r="193">
          <cell r="C193" t="str">
            <v>周昌燕</v>
          </cell>
        </row>
        <row r="193">
          <cell r="H193">
            <v>505</v>
          </cell>
          <cell r="I193">
            <v>60</v>
          </cell>
          <cell r="J193">
            <v>505</v>
          </cell>
          <cell r="K193">
            <v>60</v>
          </cell>
          <cell r="L193">
            <v>505</v>
          </cell>
          <cell r="M193">
            <v>60</v>
          </cell>
          <cell r="N193">
            <v>505</v>
          </cell>
          <cell r="O193">
            <v>60</v>
          </cell>
          <cell r="P193">
            <v>505</v>
          </cell>
          <cell r="Q193">
            <v>60</v>
          </cell>
          <cell r="R193">
            <v>546</v>
          </cell>
          <cell r="S193">
            <v>60</v>
          </cell>
          <cell r="T193">
            <v>546</v>
          </cell>
          <cell r="U193">
            <v>60</v>
          </cell>
          <cell r="V193">
            <v>4037</v>
          </cell>
          <cell r="W193" t="str">
            <v>全自理</v>
          </cell>
          <cell r="X193" t="str">
            <v>412927197201046910</v>
          </cell>
        </row>
        <row r="194">
          <cell r="C194" t="str">
            <v>刘夫银</v>
          </cell>
          <cell r="D194">
            <v>505</v>
          </cell>
          <cell r="E194">
            <v>60</v>
          </cell>
          <cell r="F194">
            <v>505</v>
          </cell>
          <cell r="G194">
            <v>60</v>
          </cell>
          <cell r="H194">
            <v>505</v>
          </cell>
          <cell r="I194">
            <v>60</v>
          </cell>
          <cell r="J194">
            <v>505</v>
          </cell>
          <cell r="K194">
            <v>60</v>
          </cell>
          <cell r="L194">
            <v>505</v>
          </cell>
          <cell r="M194">
            <v>60</v>
          </cell>
          <cell r="N194">
            <v>505</v>
          </cell>
          <cell r="O194">
            <v>60</v>
          </cell>
          <cell r="P194">
            <v>505</v>
          </cell>
          <cell r="Q194">
            <v>60</v>
          </cell>
          <cell r="R194">
            <v>546</v>
          </cell>
          <cell r="S194">
            <v>60</v>
          </cell>
          <cell r="T194">
            <v>546</v>
          </cell>
          <cell r="U194">
            <v>60</v>
          </cell>
          <cell r="V194">
            <v>5167</v>
          </cell>
          <cell r="W194" t="str">
            <v>全自理</v>
          </cell>
          <cell r="X194" t="str">
            <v>412927194902036914</v>
          </cell>
        </row>
        <row r="195">
          <cell r="C195" t="str">
            <v>周克明</v>
          </cell>
          <cell r="D195">
            <v>505</v>
          </cell>
          <cell r="E195">
            <v>60</v>
          </cell>
          <cell r="F195">
            <v>505</v>
          </cell>
          <cell r="G195">
            <v>60</v>
          </cell>
          <cell r="H195">
            <v>505</v>
          </cell>
          <cell r="I195">
            <v>60</v>
          </cell>
          <cell r="J195">
            <v>505</v>
          </cell>
          <cell r="K195">
            <v>60</v>
          </cell>
          <cell r="L195">
            <v>505</v>
          </cell>
          <cell r="M195">
            <v>60</v>
          </cell>
          <cell r="N195">
            <v>505</v>
          </cell>
          <cell r="O195">
            <v>60</v>
          </cell>
          <cell r="P195">
            <v>505</v>
          </cell>
          <cell r="Q195">
            <v>60</v>
          </cell>
          <cell r="R195">
            <v>546</v>
          </cell>
          <cell r="S195">
            <v>60</v>
          </cell>
          <cell r="T195">
            <v>546</v>
          </cell>
          <cell r="U195">
            <v>60</v>
          </cell>
          <cell r="V195">
            <v>5167</v>
          </cell>
          <cell r="W195" t="str">
            <v>全自理</v>
          </cell>
          <cell r="X195" t="str">
            <v>412927195103076914</v>
          </cell>
        </row>
        <row r="196">
          <cell r="C196" t="str">
            <v>张金钟</v>
          </cell>
          <cell r="D196">
            <v>505</v>
          </cell>
          <cell r="E196">
            <v>60</v>
          </cell>
          <cell r="F196">
            <v>505</v>
          </cell>
          <cell r="G196">
            <v>60</v>
          </cell>
          <cell r="H196">
            <v>505</v>
          </cell>
          <cell r="I196">
            <v>60</v>
          </cell>
          <cell r="J196">
            <v>505</v>
          </cell>
          <cell r="K196">
            <v>60</v>
          </cell>
          <cell r="L196">
            <v>505</v>
          </cell>
          <cell r="M196">
            <v>60</v>
          </cell>
          <cell r="N196">
            <v>505</v>
          </cell>
          <cell r="O196">
            <v>60</v>
          </cell>
          <cell r="P196">
            <v>505</v>
          </cell>
          <cell r="Q196">
            <v>60</v>
          </cell>
          <cell r="R196">
            <v>546</v>
          </cell>
          <cell r="S196">
            <v>60</v>
          </cell>
          <cell r="T196">
            <v>546</v>
          </cell>
          <cell r="U196">
            <v>60</v>
          </cell>
          <cell r="V196">
            <v>5167</v>
          </cell>
          <cell r="W196" t="str">
            <v>全自理</v>
          </cell>
          <cell r="X196" t="str">
            <v>412927195310136916</v>
          </cell>
        </row>
        <row r="197">
          <cell r="C197" t="str">
            <v>孙天义</v>
          </cell>
          <cell r="D197">
            <v>505</v>
          </cell>
          <cell r="E197">
            <v>60</v>
          </cell>
          <cell r="F197">
            <v>505</v>
          </cell>
          <cell r="G197">
            <v>60</v>
          </cell>
          <cell r="H197">
            <v>505</v>
          </cell>
          <cell r="I197">
            <v>60</v>
          </cell>
          <cell r="J197">
            <v>505</v>
          </cell>
          <cell r="K197">
            <v>60</v>
          </cell>
          <cell r="L197">
            <v>505</v>
          </cell>
          <cell r="M197">
            <v>60</v>
          </cell>
          <cell r="N197">
            <v>505</v>
          </cell>
          <cell r="O197">
            <v>60</v>
          </cell>
          <cell r="P197">
            <v>505</v>
          </cell>
          <cell r="Q197">
            <v>60</v>
          </cell>
          <cell r="R197">
            <v>546</v>
          </cell>
          <cell r="S197">
            <v>60</v>
          </cell>
          <cell r="T197">
            <v>546</v>
          </cell>
          <cell r="U197">
            <v>60</v>
          </cell>
          <cell r="V197">
            <v>5167</v>
          </cell>
          <cell r="W197" t="str">
            <v>全自理</v>
          </cell>
          <cell r="X197" t="str">
            <v>412927193112036915</v>
          </cell>
        </row>
        <row r="198">
          <cell r="C198" t="str">
            <v>刘根谦</v>
          </cell>
          <cell r="D198">
            <v>505</v>
          </cell>
          <cell r="E198">
            <v>60</v>
          </cell>
          <cell r="F198">
            <v>505</v>
          </cell>
          <cell r="G198">
            <v>60</v>
          </cell>
          <cell r="H198">
            <v>505</v>
          </cell>
          <cell r="I198">
            <v>60</v>
          </cell>
        </row>
        <row r="198">
          <cell r="V198">
            <v>1695</v>
          </cell>
          <cell r="W198" t="str">
            <v>全自理</v>
          </cell>
          <cell r="X198" t="str">
            <v>412927194905046931</v>
          </cell>
        </row>
        <row r="199">
          <cell r="C199" t="str">
            <v>周新芳</v>
          </cell>
          <cell r="D199">
            <v>505</v>
          </cell>
          <cell r="E199">
            <v>60</v>
          </cell>
          <cell r="F199">
            <v>505</v>
          </cell>
          <cell r="G199">
            <v>60</v>
          </cell>
          <cell r="H199">
            <v>505</v>
          </cell>
          <cell r="I199">
            <v>60</v>
          </cell>
          <cell r="J199">
            <v>505</v>
          </cell>
          <cell r="K199">
            <v>60</v>
          </cell>
          <cell r="L199">
            <v>505</v>
          </cell>
          <cell r="M199">
            <v>60</v>
          </cell>
          <cell r="N199">
            <v>505</v>
          </cell>
          <cell r="O199">
            <v>60</v>
          </cell>
          <cell r="P199">
            <v>505</v>
          </cell>
          <cell r="Q199">
            <v>60</v>
          </cell>
          <cell r="R199">
            <v>546</v>
          </cell>
          <cell r="S199">
            <v>60</v>
          </cell>
          <cell r="T199">
            <v>546</v>
          </cell>
          <cell r="U199">
            <v>60</v>
          </cell>
          <cell r="V199">
            <v>5167</v>
          </cell>
          <cell r="W199" t="str">
            <v>全自理</v>
          </cell>
          <cell r="X199" t="str">
            <v>411326195406126915</v>
          </cell>
        </row>
        <row r="200">
          <cell r="C200" t="str">
            <v>梁国华</v>
          </cell>
          <cell r="D200">
            <v>505</v>
          </cell>
          <cell r="E200">
            <v>60</v>
          </cell>
          <cell r="F200">
            <v>505</v>
          </cell>
          <cell r="G200">
            <v>60</v>
          </cell>
          <cell r="H200">
            <v>505</v>
          </cell>
          <cell r="I200">
            <v>60</v>
          </cell>
          <cell r="J200">
            <v>505</v>
          </cell>
          <cell r="K200">
            <v>60</v>
          </cell>
          <cell r="L200">
            <v>505</v>
          </cell>
          <cell r="M200">
            <v>60</v>
          </cell>
          <cell r="N200">
            <v>505</v>
          </cell>
          <cell r="O200">
            <v>60</v>
          </cell>
          <cell r="P200">
            <v>505</v>
          </cell>
          <cell r="Q200">
            <v>60</v>
          </cell>
          <cell r="R200">
            <v>546</v>
          </cell>
          <cell r="S200">
            <v>60</v>
          </cell>
          <cell r="T200">
            <v>546</v>
          </cell>
          <cell r="U200">
            <v>60</v>
          </cell>
          <cell r="V200">
            <v>5167</v>
          </cell>
          <cell r="W200" t="str">
            <v>全自理</v>
          </cell>
          <cell r="X200" t="str">
            <v>412927195612236912</v>
          </cell>
        </row>
        <row r="201">
          <cell r="C201" t="str">
            <v>刘书成</v>
          </cell>
          <cell r="D201">
            <v>505</v>
          </cell>
          <cell r="E201">
            <v>60</v>
          </cell>
          <cell r="F201">
            <v>505</v>
          </cell>
          <cell r="G201">
            <v>60</v>
          </cell>
          <cell r="H201">
            <v>505</v>
          </cell>
          <cell r="I201">
            <v>60</v>
          </cell>
          <cell r="J201">
            <v>505</v>
          </cell>
          <cell r="K201">
            <v>60</v>
          </cell>
          <cell r="L201">
            <v>505</v>
          </cell>
          <cell r="M201">
            <v>60</v>
          </cell>
          <cell r="N201">
            <v>505</v>
          </cell>
          <cell r="O201">
            <v>60</v>
          </cell>
          <cell r="P201">
            <v>505</v>
          </cell>
          <cell r="Q201">
            <v>60</v>
          </cell>
          <cell r="R201">
            <v>546</v>
          </cell>
          <cell r="S201">
            <v>60</v>
          </cell>
          <cell r="T201">
            <v>546</v>
          </cell>
          <cell r="U201">
            <v>60</v>
          </cell>
          <cell r="V201">
            <v>5167</v>
          </cell>
          <cell r="W201" t="str">
            <v>全自理</v>
          </cell>
          <cell r="X201" t="str">
            <v>411323195302186914</v>
          </cell>
        </row>
        <row r="202">
          <cell r="C202" t="str">
            <v>郭新成</v>
          </cell>
          <cell r="D202">
            <v>505</v>
          </cell>
          <cell r="E202">
            <v>60</v>
          </cell>
          <cell r="F202">
            <v>505</v>
          </cell>
          <cell r="G202">
            <v>60</v>
          </cell>
          <cell r="H202">
            <v>505</v>
          </cell>
          <cell r="I202">
            <v>60</v>
          </cell>
          <cell r="J202">
            <v>505</v>
          </cell>
          <cell r="K202">
            <v>60</v>
          </cell>
          <cell r="L202">
            <v>505</v>
          </cell>
          <cell r="M202">
            <v>60</v>
          </cell>
          <cell r="N202">
            <v>505</v>
          </cell>
          <cell r="O202">
            <v>60</v>
          </cell>
          <cell r="P202">
            <v>505</v>
          </cell>
          <cell r="Q202">
            <v>60</v>
          </cell>
          <cell r="R202">
            <v>546</v>
          </cell>
          <cell r="S202">
            <v>60</v>
          </cell>
          <cell r="T202">
            <v>546</v>
          </cell>
          <cell r="U202">
            <v>60</v>
          </cell>
          <cell r="V202">
            <v>5167</v>
          </cell>
          <cell r="W202" t="str">
            <v>全自理</v>
          </cell>
          <cell r="X202" t="str">
            <v>412927195705136910</v>
          </cell>
        </row>
        <row r="203">
          <cell r="C203" t="str">
            <v>冯光清</v>
          </cell>
          <cell r="D203">
            <v>505</v>
          </cell>
          <cell r="E203">
            <v>500</v>
          </cell>
          <cell r="F203">
            <v>505</v>
          </cell>
          <cell r="G203">
            <v>500</v>
          </cell>
          <cell r="H203">
            <v>505</v>
          </cell>
          <cell r="I203">
            <v>500</v>
          </cell>
          <cell r="J203">
            <v>505</v>
          </cell>
          <cell r="K203">
            <v>500</v>
          </cell>
          <cell r="L203">
            <v>505</v>
          </cell>
          <cell r="M203">
            <v>500</v>
          </cell>
          <cell r="N203">
            <v>505</v>
          </cell>
          <cell r="O203">
            <v>500</v>
          </cell>
          <cell r="P203">
            <v>505</v>
          </cell>
          <cell r="Q203">
            <v>500</v>
          </cell>
          <cell r="R203">
            <v>546</v>
          </cell>
          <cell r="S203">
            <v>533</v>
          </cell>
          <cell r="T203">
            <v>546</v>
          </cell>
          <cell r="U203">
            <v>533</v>
          </cell>
          <cell r="V203">
            <v>9193</v>
          </cell>
          <cell r="W203" t="str">
            <v>全护理</v>
          </cell>
          <cell r="X203" t="str">
            <v>412927196905156910</v>
          </cell>
        </row>
        <row r="204">
          <cell r="C204" t="str">
            <v>寇元月</v>
          </cell>
          <cell r="D204">
            <v>505</v>
          </cell>
          <cell r="E204">
            <v>500</v>
          </cell>
          <cell r="F204">
            <v>505</v>
          </cell>
          <cell r="G204">
            <v>500</v>
          </cell>
          <cell r="H204">
            <v>505</v>
          </cell>
          <cell r="I204">
            <v>500</v>
          </cell>
          <cell r="J204">
            <v>505</v>
          </cell>
          <cell r="K204">
            <v>500</v>
          </cell>
          <cell r="L204">
            <v>505</v>
          </cell>
          <cell r="M204">
            <v>500</v>
          </cell>
          <cell r="N204">
            <v>505</v>
          </cell>
          <cell r="O204">
            <v>500</v>
          </cell>
          <cell r="P204">
            <v>505</v>
          </cell>
          <cell r="Q204">
            <v>500</v>
          </cell>
          <cell r="R204">
            <v>546</v>
          </cell>
          <cell r="S204">
            <v>533</v>
          </cell>
          <cell r="T204">
            <v>546</v>
          </cell>
          <cell r="U204">
            <v>533</v>
          </cell>
          <cell r="V204">
            <v>9193</v>
          </cell>
          <cell r="W204" t="str">
            <v>全护理</v>
          </cell>
          <cell r="X204" t="str">
            <v>411326194901096915</v>
          </cell>
        </row>
        <row r="205">
          <cell r="C205" t="str">
            <v>寇来法</v>
          </cell>
          <cell r="D205">
            <v>505</v>
          </cell>
          <cell r="E205">
            <v>250</v>
          </cell>
          <cell r="F205">
            <v>505</v>
          </cell>
          <cell r="G205">
            <v>250</v>
          </cell>
          <cell r="H205">
            <v>505</v>
          </cell>
          <cell r="I205">
            <v>250</v>
          </cell>
          <cell r="J205">
            <v>505</v>
          </cell>
          <cell r="K205">
            <v>250</v>
          </cell>
          <cell r="L205">
            <v>505</v>
          </cell>
          <cell r="M205">
            <v>250</v>
          </cell>
          <cell r="N205">
            <v>505</v>
          </cell>
          <cell r="O205">
            <v>250</v>
          </cell>
          <cell r="P205">
            <v>505</v>
          </cell>
          <cell r="Q205">
            <v>250</v>
          </cell>
          <cell r="R205">
            <v>546</v>
          </cell>
          <cell r="S205">
            <v>267</v>
          </cell>
          <cell r="T205">
            <v>546</v>
          </cell>
          <cell r="U205">
            <v>267</v>
          </cell>
          <cell r="V205">
            <v>6911</v>
          </cell>
          <cell r="W205" t="str">
            <v>半护理</v>
          </cell>
          <cell r="X205" t="str">
            <v>41292719470307693X</v>
          </cell>
        </row>
        <row r="206">
          <cell r="C206" t="str">
            <v>寇其洲</v>
          </cell>
          <cell r="D206">
            <v>505</v>
          </cell>
          <cell r="E206">
            <v>60</v>
          </cell>
          <cell r="F206">
            <v>505</v>
          </cell>
          <cell r="G206">
            <v>60</v>
          </cell>
          <cell r="H206">
            <v>505</v>
          </cell>
          <cell r="I206">
            <v>60</v>
          </cell>
          <cell r="J206">
            <v>505</v>
          </cell>
          <cell r="K206">
            <v>60</v>
          </cell>
          <cell r="L206">
            <v>505</v>
          </cell>
          <cell r="M206">
            <v>60</v>
          </cell>
          <cell r="N206">
            <v>505</v>
          </cell>
          <cell r="O206">
            <v>60</v>
          </cell>
          <cell r="P206">
            <v>505</v>
          </cell>
          <cell r="Q206">
            <v>60</v>
          </cell>
          <cell r="R206">
            <v>546</v>
          </cell>
          <cell r="S206">
            <v>60</v>
          </cell>
          <cell r="T206">
            <v>546</v>
          </cell>
          <cell r="U206">
            <v>60</v>
          </cell>
          <cell r="V206">
            <v>5167</v>
          </cell>
          <cell r="W206" t="str">
            <v>全自理</v>
          </cell>
          <cell r="X206" t="str">
            <v>412927194802166973</v>
          </cell>
        </row>
        <row r="207">
          <cell r="C207" t="str">
            <v>寇新群</v>
          </cell>
          <cell r="D207">
            <v>505</v>
          </cell>
          <cell r="E207">
            <v>60</v>
          </cell>
          <cell r="F207">
            <v>505</v>
          </cell>
          <cell r="G207">
            <v>60</v>
          </cell>
          <cell r="H207">
            <v>505</v>
          </cell>
          <cell r="I207">
            <v>60</v>
          </cell>
          <cell r="J207">
            <v>505</v>
          </cell>
          <cell r="K207">
            <v>60</v>
          </cell>
          <cell r="L207">
            <v>505</v>
          </cell>
          <cell r="M207">
            <v>60</v>
          </cell>
          <cell r="N207">
            <v>505</v>
          </cell>
          <cell r="O207">
            <v>60</v>
          </cell>
          <cell r="P207">
            <v>505</v>
          </cell>
          <cell r="Q207">
            <v>60</v>
          </cell>
          <cell r="R207">
            <v>546</v>
          </cell>
          <cell r="S207">
            <v>60</v>
          </cell>
          <cell r="T207">
            <v>546</v>
          </cell>
          <cell r="U207">
            <v>60</v>
          </cell>
          <cell r="V207">
            <v>5167</v>
          </cell>
          <cell r="W207" t="str">
            <v>全自理</v>
          </cell>
          <cell r="X207" t="str">
            <v>412927195507146958</v>
          </cell>
        </row>
        <row r="208">
          <cell r="C208" t="str">
            <v>寇其林</v>
          </cell>
          <cell r="D208">
            <v>505</v>
          </cell>
          <cell r="E208">
            <v>60</v>
          </cell>
          <cell r="F208">
            <v>505</v>
          </cell>
          <cell r="G208">
            <v>60</v>
          </cell>
          <cell r="H208">
            <v>505</v>
          </cell>
          <cell r="I208">
            <v>60</v>
          </cell>
          <cell r="J208">
            <v>505</v>
          </cell>
          <cell r="K208">
            <v>60</v>
          </cell>
          <cell r="L208">
            <v>505</v>
          </cell>
          <cell r="M208">
            <v>60</v>
          </cell>
          <cell r="N208">
            <v>505</v>
          </cell>
          <cell r="O208">
            <v>60</v>
          </cell>
          <cell r="P208">
            <v>505</v>
          </cell>
          <cell r="Q208">
            <v>60</v>
          </cell>
          <cell r="R208">
            <v>546</v>
          </cell>
          <cell r="S208">
            <v>60</v>
          </cell>
          <cell r="T208">
            <v>546</v>
          </cell>
          <cell r="U208">
            <v>60</v>
          </cell>
          <cell r="V208">
            <v>5167</v>
          </cell>
          <cell r="W208" t="str">
            <v>全自理</v>
          </cell>
          <cell r="X208" t="str">
            <v>411326194509243036</v>
          </cell>
        </row>
        <row r="209">
          <cell r="C209" t="str">
            <v>寇明德</v>
          </cell>
          <cell r="D209">
            <v>505</v>
          </cell>
          <cell r="E209">
            <v>60</v>
          </cell>
          <cell r="F209">
            <v>505</v>
          </cell>
          <cell r="G209">
            <v>60</v>
          </cell>
          <cell r="H209">
            <v>505</v>
          </cell>
          <cell r="I209">
            <v>60</v>
          </cell>
          <cell r="J209">
            <v>505</v>
          </cell>
          <cell r="K209">
            <v>60</v>
          </cell>
          <cell r="L209">
            <v>505</v>
          </cell>
          <cell r="M209">
            <v>60</v>
          </cell>
          <cell r="N209">
            <v>505</v>
          </cell>
          <cell r="O209">
            <v>60</v>
          </cell>
          <cell r="P209">
            <v>505</v>
          </cell>
          <cell r="Q209">
            <v>60</v>
          </cell>
          <cell r="R209">
            <v>546</v>
          </cell>
          <cell r="S209">
            <v>60</v>
          </cell>
          <cell r="T209">
            <v>546</v>
          </cell>
          <cell r="U209">
            <v>60</v>
          </cell>
          <cell r="V209">
            <v>5167</v>
          </cell>
          <cell r="W209" t="str">
            <v>全自理</v>
          </cell>
          <cell r="X209" t="str">
            <v>412927195110136911</v>
          </cell>
        </row>
        <row r="210">
          <cell r="C210" t="str">
            <v>寇建国</v>
          </cell>
          <cell r="D210">
            <v>505</v>
          </cell>
          <cell r="E210">
            <v>60</v>
          </cell>
          <cell r="F210">
            <v>505</v>
          </cell>
          <cell r="G210">
            <v>60</v>
          </cell>
          <cell r="H210">
            <v>505</v>
          </cell>
          <cell r="I210">
            <v>60</v>
          </cell>
          <cell r="J210">
            <v>505</v>
          </cell>
          <cell r="K210">
            <v>60</v>
          </cell>
          <cell r="L210">
            <v>505</v>
          </cell>
          <cell r="M210">
            <v>60</v>
          </cell>
          <cell r="N210">
            <v>505</v>
          </cell>
          <cell r="O210">
            <v>60</v>
          </cell>
          <cell r="P210">
            <v>505</v>
          </cell>
          <cell r="Q210">
            <v>60</v>
          </cell>
          <cell r="R210">
            <v>546</v>
          </cell>
          <cell r="S210">
            <v>60</v>
          </cell>
          <cell r="T210">
            <v>546</v>
          </cell>
          <cell r="U210">
            <v>60</v>
          </cell>
          <cell r="V210">
            <v>5167</v>
          </cell>
          <cell r="W210" t="str">
            <v>全自理</v>
          </cell>
          <cell r="X210" t="str">
            <v>412927195705276913</v>
          </cell>
        </row>
        <row r="211">
          <cell r="C211" t="str">
            <v>肖群生</v>
          </cell>
          <cell r="D211">
            <v>505</v>
          </cell>
          <cell r="E211">
            <v>60</v>
          </cell>
          <cell r="F211">
            <v>505</v>
          </cell>
          <cell r="G211">
            <v>60</v>
          </cell>
          <cell r="H211">
            <v>505</v>
          </cell>
          <cell r="I211">
            <v>60</v>
          </cell>
          <cell r="J211">
            <v>505</v>
          </cell>
          <cell r="K211">
            <v>60</v>
          </cell>
          <cell r="L211">
            <v>505</v>
          </cell>
          <cell r="M211">
            <v>60</v>
          </cell>
          <cell r="N211">
            <v>505</v>
          </cell>
          <cell r="O211">
            <v>60</v>
          </cell>
          <cell r="P211">
            <v>505</v>
          </cell>
          <cell r="Q211">
            <v>60</v>
          </cell>
          <cell r="R211">
            <v>546</v>
          </cell>
          <cell r="S211">
            <v>60</v>
          </cell>
          <cell r="T211">
            <v>546</v>
          </cell>
          <cell r="U211">
            <v>60</v>
          </cell>
          <cell r="V211">
            <v>5167</v>
          </cell>
          <cell r="W211" t="str">
            <v>全自理</v>
          </cell>
          <cell r="X211" t="str">
            <v>412927195909186936</v>
          </cell>
        </row>
        <row r="212">
          <cell r="C212" t="str">
            <v>寇元晓</v>
          </cell>
          <cell r="D212">
            <v>505</v>
          </cell>
          <cell r="E212">
            <v>500</v>
          </cell>
          <cell r="F212">
            <v>505</v>
          </cell>
          <cell r="G212">
            <v>500</v>
          </cell>
          <cell r="H212">
            <v>505</v>
          </cell>
          <cell r="I212">
            <v>500</v>
          </cell>
          <cell r="J212">
            <v>505</v>
          </cell>
          <cell r="K212">
            <v>500</v>
          </cell>
          <cell r="L212">
            <v>505</v>
          </cell>
          <cell r="M212">
            <v>500</v>
          </cell>
          <cell r="N212">
            <v>505</v>
          </cell>
          <cell r="O212">
            <v>500</v>
          </cell>
          <cell r="P212">
            <v>505</v>
          </cell>
          <cell r="Q212">
            <v>500</v>
          </cell>
          <cell r="R212">
            <v>546</v>
          </cell>
          <cell r="S212">
            <v>533</v>
          </cell>
          <cell r="T212">
            <v>546</v>
          </cell>
          <cell r="U212">
            <v>533</v>
          </cell>
          <cell r="V212">
            <v>9193</v>
          </cell>
          <cell r="W212" t="str">
            <v>全护理</v>
          </cell>
          <cell r="X212" t="str">
            <v>411323198802256927</v>
          </cell>
        </row>
        <row r="213">
          <cell r="C213" t="str">
            <v>寇景芝</v>
          </cell>
          <cell r="D213">
            <v>505</v>
          </cell>
          <cell r="E213">
            <v>250</v>
          </cell>
          <cell r="F213">
            <v>505</v>
          </cell>
          <cell r="G213">
            <v>250</v>
          </cell>
          <cell r="H213">
            <v>505</v>
          </cell>
          <cell r="I213">
            <v>60</v>
          </cell>
          <cell r="J213">
            <v>505</v>
          </cell>
          <cell r="K213">
            <v>60</v>
          </cell>
          <cell r="L213">
            <v>505</v>
          </cell>
          <cell r="M213">
            <v>60</v>
          </cell>
          <cell r="N213">
            <v>505</v>
          </cell>
          <cell r="O213">
            <v>60</v>
          </cell>
          <cell r="P213">
            <v>505</v>
          </cell>
          <cell r="Q213">
            <v>60</v>
          </cell>
          <cell r="R213">
            <v>546</v>
          </cell>
          <cell r="S213">
            <v>60</v>
          </cell>
          <cell r="T213">
            <v>546</v>
          </cell>
          <cell r="U213">
            <v>60</v>
          </cell>
          <cell r="V213">
            <v>5547</v>
          </cell>
          <cell r="W213" t="str">
            <v>全自理</v>
          </cell>
          <cell r="X213" t="str">
            <v>412927195211276948</v>
          </cell>
        </row>
        <row r="214">
          <cell r="C214" t="str">
            <v>寇建锁</v>
          </cell>
        </row>
        <row r="214">
          <cell r="P214">
            <v>505</v>
          </cell>
          <cell r="Q214">
            <v>60</v>
          </cell>
          <cell r="R214">
            <v>546</v>
          </cell>
          <cell r="S214">
            <v>60</v>
          </cell>
          <cell r="T214">
            <v>546</v>
          </cell>
          <cell r="U214">
            <v>60</v>
          </cell>
          <cell r="V214">
            <v>1777</v>
          </cell>
          <cell r="W214" t="str">
            <v>全自理</v>
          </cell>
          <cell r="X214" t="str">
            <v>412927196202216913</v>
          </cell>
        </row>
        <row r="215">
          <cell r="C215" t="str">
            <v>寇明有</v>
          </cell>
        </row>
        <row r="215">
          <cell r="P215">
            <v>505</v>
          </cell>
          <cell r="Q215">
            <v>60</v>
          </cell>
          <cell r="R215">
            <v>546</v>
          </cell>
          <cell r="S215">
            <v>60</v>
          </cell>
          <cell r="T215">
            <v>546</v>
          </cell>
          <cell r="U215">
            <v>60</v>
          </cell>
          <cell r="V215">
            <v>1777</v>
          </cell>
          <cell r="W215" t="str">
            <v>全自理</v>
          </cell>
          <cell r="X215" t="str">
            <v>412927196202236914</v>
          </cell>
        </row>
        <row r="216">
          <cell r="C216" t="str">
            <v>贾改焕</v>
          </cell>
          <cell r="D216">
            <v>505</v>
          </cell>
          <cell r="E216">
            <v>250</v>
          </cell>
          <cell r="F216">
            <v>505</v>
          </cell>
          <cell r="G216">
            <v>250</v>
          </cell>
          <cell r="H216">
            <v>505</v>
          </cell>
          <cell r="I216">
            <v>250</v>
          </cell>
          <cell r="J216">
            <v>505</v>
          </cell>
          <cell r="K216">
            <v>250</v>
          </cell>
          <cell r="L216">
            <v>505</v>
          </cell>
          <cell r="M216">
            <v>250</v>
          </cell>
          <cell r="N216">
            <v>505</v>
          </cell>
          <cell r="O216">
            <v>250</v>
          </cell>
          <cell r="P216">
            <v>505</v>
          </cell>
          <cell r="Q216">
            <v>250</v>
          </cell>
          <cell r="R216">
            <v>546</v>
          </cell>
          <cell r="S216">
            <v>267</v>
          </cell>
          <cell r="T216">
            <v>546</v>
          </cell>
          <cell r="U216">
            <v>267</v>
          </cell>
          <cell r="V216">
            <v>6911</v>
          </cell>
          <cell r="W216" t="str">
            <v>半护理</v>
          </cell>
          <cell r="X216" t="str">
            <v>412927194009286929</v>
          </cell>
        </row>
        <row r="217">
          <cell r="C217" t="str">
            <v>李照瑞</v>
          </cell>
          <cell r="D217">
            <v>505</v>
          </cell>
          <cell r="E217">
            <v>60</v>
          </cell>
          <cell r="F217">
            <v>505</v>
          </cell>
          <cell r="G217">
            <v>60</v>
          </cell>
          <cell r="H217">
            <v>505</v>
          </cell>
          <cell r="I217">
            <v>60</v>
          </cell>
          <cell r="J217">
            <v>505</v>
          </cell>
          <cell r="K217">
            <v>60</v>
          </cell>
          <cell r="L217">
            <v>505</v>
          </cell>
          <cell r="M217">
            <v>60</v>
          </cell>
          <cell r="N217">
            <v>505</v>
          </cell>
          <cell r="O217">
            <v>60</v>
          </cell>
          <cell r="P217">
            <v>505</v>
          </cell>
          <cell r="Q217">
            <v>60</v>
          </cell>
          <cell r="R217">
            <v>546</v>
          </cell>
          <cell r="S217">
            <v>60</v>
          </cell>
          <cell r="T217">
            <v>546</v>
          </cell>
          <cell r="U217">
            <v>60</v>
          </cell>
          <cell r="V217">
            <v>5167</v>
          </cell>
          <cell r="W217" t="str">
            <v>全自理</v>
          </cell>
          <cell r="X217" t="str">
            <v>412927195203126915</v>
          </cell>
        </row>
        <row r="218">
          <cell r="C218" t="str">
            <v>李照华</v>
          </cell>
          <cell r="D218">
            <v>505</v>
          </cell>
          <cell r="E218">
            <v>60</v>
          </cell>
          <cell r="F218">
            <v>505</v>
          </cell>
          <cell r="G218">
            <v>60</v>
          </cell>
          <cell r="H218">
            <v>505</v>
          </cell>
          <cell r="I218">
            <v>60</v>
          </cell>
          <cell r="J218">
            <v>505</v>
          </cell>
          <cell r="K218">
            <v>60</v>
          </cell>
          <cell r="L218">
            <v>505</v>
          </cell>
          <cell r="M218">
            <v>60</v>
          </cell>
          <cell r="N218">
            <v>505</v>
          </cell>
          <cell r="O218">
            <v>60</v>
          </cell>
          <cell r="P218">
            <v>505</v>
          </cell>
          <cell r="Q218">
            <v>60</v>
          </cell>
          <cell r="R218">
            <v>546</v>
          </cell>
          <cell r="S218">
            <v>60</v>
          </cell>
          <cell r="T218">
            <v>546</v>
          </cell>
          <cell r="U218">
            <v>60</v>
          </cell>
          <cell r="V218">
            <v>5167</v>
          </cell>
          <cell r="W218" t="str">
            <v>全自理</v>
          </cell>
          <cell r="X218" t="str">
            <v>412927195304116919</v>
          </cell>
        </row>
        <row r="219">
          <cell r="C219" t="str">
            <v>李旭超</v>
          </cell>
          <cell r="D219">
            <v>505</v>
          </cell>
          <cell r="E219">
            <v>500</v>
          </cell>
          <cell r="F219">
            <v>505</v>
          </cell>
          <cell r="G219">
            <v>500</v>
          </cell>
          <cell r="H219">
            <v>505</v>
          </cell>
          <cell r="I219">
            <v>500</v>
          </cell>
          <cell r="J219">
            <v>505</v>
          </cell>
          <cell r="K219">
            <v>500</v>
          </cell>
          <cell r="L219">
            <v>505</v>
          </cell>
          <cell r="M219">
            <v>500</v>
          </cell>
          <cell r="N219">
            <v>505</v>
          </cell>
          <cell r="O219">
            <v>500</v>
          </cell>
          <cell r="P219">
            <v>505</v>
          </cell>
          <cell r="Q219">
            <v>500</v>
          </cell>
          <cell r="R219">
            <v>546</v>
          </cell>
          <cell r="S219">
            <v>533</v>
          </cell>
          <cell r="T219">
            <v>546</v>
          </cell>
          <cell r="U219">
            <v>533</v>
          </cell>
          <cell r="V219">
            <v>9193</v>
          </cell>
          <cell r="W219" t="str">
            <v>全护理</v>
          </cell>
          <cell r="X219" t="str">
            <v>411323196908146938</v>
          </cell>
        </row>
        <row r="220">
          <cell r="C220" t="str">
            <v>李建夫</v>
          </cell>
          <cell r="D220">
            <v>505</v>
          </cell>
          <cell r="E220">
            <v>500</v>
          </cell>
          <cell r="F220">
            <v>505</v>
          </cell>
          <cell r="G220">
            <v>500</v>
          </cell>
          <cell r="H220">
            <v>505</v>
          </cell>
          <cell r="I220">
            <v>500</v>
          </cell>
          <cell r="J220">
            <v>505</v>
          </cell>
          <cell r="K220">
            <v>500</v>
          </cell>
          <cell r="L220">
            <v>505</v>
          </cell>
          <cell r="M220">
            <v>500</v>
          </cell>
          <cell r="N220">
            <v>505</v>
          </cell>
          <cell r="O220">
            <v>500</v>
          </cell>
          <cell r="P220">
            <v>505</v>
          </cell>
          <cell r="Q220">
            <v>500</v>
          </cell>
          <cell r="R220">
            <v>546</v>
          </cell>
          <cell r="S220">
            <v>533</v>
          </cell>
          <cell r="T220">
            <v>546</v>
          </cell>
          <cell r="U220">
            <v>533</v>
          </cell>
          <cell r="V220">
            <v>9193</v>
          </cell>
          <cell r="W220" t="str">
            <v>全护理</v>
          </cell>
          <cell r="X220" t="str">
            <v>412927196808186931</v>
          </cell>
        </row>
        <row r="221">
          <cell r="C221" t="str">
            <v>侯新芳</v>
          </cell>
          <cell r="D221">
            <v>505</v>
          </cell>
          <cell r="E221">
            <v>60</v>
          </cell>
          <cell r="F221">
            <v>505</v>
          </cell>
          <cell r="G221">
            <v>60</v>
          </cell>
          <cell r="H221">
            <v>505</v>
          </cell>
          <cell r="I221">
            <v>60</v>
          </cell>
          <cell r="J221">
            <v>505</v>
          </cell>
          <cell r="K221">
            <v>60</v>
          </cell>
          <cell r="L221">
            <v>505</v>
          </cell>
          <cell r="M221">
            <v>60</v>
          </cell>
          <cell r="N221">
            <v>505</v>
          </cell>
          <cell r="O221">
            <v>60</v>
          </cell>
          <cell r="P221">
            <v>505</v>
          </cell>
          <cell r="Q221">
            <v>60</v>
          </cell>
          <cell r="R221">
            <v>546</v>
          </cell>
          <cell r="S221">
            <v>60</v>
          </cell>
          <cell r="T221">
            <v>546</v>
          </cell>
          <cell r="U221">
            <v>60</v>
          </cell>
          <cell r="V221">
            <v>5167</v>
          </cell>
          <cell r="W221" t="str">
            <v>全自理</v>
          </cell>
          <cell r="X221" t="str">
            <v>411326195804085370</v>
          </cell>
        </row>
        <row r="222">
          <cell r="C222" t="str">
            <v>侯电中</v>
          </cell>
          <cell r="D222">
            <v>505</v>
          </cell>
          <cell r="E222">
            <v>60</v>
          </cell>
          <cell r="F222">
            <v>505</v>
          </cell>
          <cell r="G222">
            <v>60</v>
          </cell>
          <cell r="H222">
            <v>505</v>
          </cell>
          <cell r="I222">
            <v>60</v>
          </cell>
          <cell r="J222">
            <v>505</v>
          </cell>
          <cell r="K222">
            <v>60</v>
          </cell>
          <cell r="L222">
            <v>505</v>
          </cell>
          <cell r="M222">
            <v>60</v>
          </cell>
          <cell r="N222">
            <v>505</v>
          </cell>
          <cell r="O222">
            <v>60</v>
          </cell>
          <cell r="P222">
            <v>505</v>
          </cell>
          <cell r="Q222">
            <v>60</v>
          </cell>
          <cell r="R222">
            <v>546</v>
          </cell>
          <cell r="S222">
            <v>60</v>
          </cell>
          <cell r="T222">
            <v>546</v>
          </cell>
          <cell r="U222">
            <v>60</v>
          </cell>
          <cell r="V222">
            <v>5167</v>
          </cell>
          <cell r="W222" t="str">
            <v>全自理</v>
          </cell>
          <cell r="X222" t="str">
            <v>41292719510321693X</v>
          </cell>
        </row>
        <row r="223">
          <cell r="C223" t="str">
            <v>侯电芳</v>
          </cell>
          <cell r="D223">
            <v>505</v>
          </cell>
          <cell r="E223">
            <v>60</v>
          </cell>
          <cell r="F223">
            <v>505</v>
          </cell>
          <cell r="G223">
            <v>60</v>
          </cell>
          <cell r="H223">
            <v>505</v>
          </cell>
          <cell r="I223">
            <v>60</v>
          </cell>
          <cell r="J223">
            <v>505</v>
          </cell>
          <cell r="K223">
            <v>60</v>
          </cell>
          <cell r="L223">
            <v>505</v>
          </cell>
          <cell r="M223">
            <v>60</v>
          </cell>
          <cell r="N223">
            <v>505</v>
          </cell>
          <cell r="O223">
            <v>60</v>
          </cell>
          <cell r="P223">
            <v>505</v>
          </cell>
          <cell r="Q223">
            <v>60</v>
          </cell>
          <cell r="R223">
            <v>546</v>
          </cell>
          <cell r="S223">
            <v>60</v>
          </cell>
          <cell r="T223">
            <v>546</v>
          </cell>
          <cell r="U223">
            <v>60</v>
          </cell>
          <cell r="V223">
            <v>5167</v>
          </cell>
          <cell r="W223" t="str">
            <v>全自理</v>
          </cell>
          <cell r="X223" t="str">
            <v>411326195510213437</v>
          </cell>
        </row>
        <row r="224">
          <cell r="C224" t="str">
            <v>李玉占</v>
          </cell>
          <cell r="D224">
            <v>505</v>
          </cell>
          <cell r="E224">
            <v>60</v>
          </cell>
          <cell r="F224">
            <v>505</v>
          </cell>
          <cell r="G224">
            <v>60</v>
          </cell>
          <cell r="H224">
            <v>505</v>
          </cell>
          <cell r="I224">
            <v>60</v>
          </cell>
          <cell r="J224">
            <v>505</v>
          </cell>
          <cell r="K224">
            <v>60</v>
          </cell>
          <cell r="L224">
            <v>505</v>
          </cell>
          <cell r="M224">
            <v>60</v>
          </cell>
          <cell r="N224">
            <v>505</v>
          </cell>
          <cell r="O224">
            <v>60</v>
          </cell>
          <cell r="P224">
            <v>505</v>
          </cell>
          <cell r="Q224">
            <v>60</v>
          </cell>
          <cell r="R224">
            <v>546</v>
          </cell>
          <cell r="S224">
            <v>60</v>
          </cell>
          <cell r="T224">
            <v>546</v>
          </cell>
          <cell r="U224">
            <v>60</v>
          </cell>
          <cell r="V224">
            <v>5167</v>
          </cell>
          <cell r="W224" t="str">
            <v>全自理</v>
          </cell>
          <cell r="X224" t="str">
            <v>412927195909056912</v>
          </cell>
        </row>
        <row r="225">
          <cell r="C225" t="str">
            <v>杨桂香</v>
          </cell>
          <cell r="D225">
            <v>505</v>
          </cell>
          <cell r="E225">
            <v>500</v>
          </cell>
          <cell r="F225">
            <v>505</v>
          </cell>
          <cell r="G225">
            <v>500</v>
          </cell>
          <cell r="H225">
            <v>505</v>
          </cell>
          <cell r="I225">
            <v>500</v>
          </cell>
          <cell r="J225">
            <v>505</v>
          </cell>
          <cell r="K225">
            <v>500</v>
          </cell>
          <cell r="L225">
            <v>505</v>
          </cell>
          <cell r="M225">
            <v>500</v>
          </cell>
          <cell r="N225">
            <v>505</v>
          </cell>
          <cell r="O225">
            <v>500</v>
          </cell>
          <cell r="P225">
            <v>505</v>
          </cell>
          <cell r="Q225">
            <v>500</v>
          </cell>
          <cell r="R225">
            <v>546</v>
          </cell>
          <cell r="S225">
            <v>533</v>
          </cell>
          <cell r="T225">
            <v>546</v>
          </cell>
          <cell r="U225">
            <v>533</v>
          </cell>
          <cell r="V225">
            <v>9193</v>
          </cell>
          <cell r="W225" t="str">
            <v>全护理</v>
          </cell>
          <cell r="X225" t="str">
            <v>412927195804026928</v>
          </cell>
        </row>
        <row r="226">
          <cell r="C226" t="str">
            <v>李鸿飞</v>
          </cell>
          <cell r="D226">
            <v>505</v>
          </cell>
          <cell r="E226">
            <v>500</v>
          </cell>
          <cell r="F226">
            <v>505</v>
          </cell>
          <cell r="G226">
            <v>500</v>
          </cell>
          <cell r="H226">
            <v>505</v>
          </cell>
          <cell r="I226">
            <v>500</v>
          </cell>
          <cell r="J226">
            <v>505</v>
          </cell>
          <cell r="K226">
            <v>500</v>
          </cell>
          <cell r="L226">
            <v>505</v>
          </cell>
          <cell r="M226">
            <v>500</v>
          </cell>
          <cell r="N226">
            <v>505</v>
          </cell>
          <cell r="O226">
            <v>500</v>
          </cell>
          <cell r="P226">
            <v>505</v>
          </cell>
          <cell r="Q226">
            <v>500</v>
          </cell>
          <cell r="R226">
            <v>546</v>
          </cell>
          <cell r="S226">
            <v>533</v>
          </cell>
          <cell r="T226">
            <v>546</v>
          </cell>
          <cell r="U226">
            <v>533</v>
          </cell>
          <cell r="V226">
            <v>9193</v>
          </cell>
          <cell r="W226" t="str">
            <v>全护理</v>
          </cell>
          <cell r="X226" t="str">
            <v>411326199609276911</v>
          </cell>
        </row>
        <row r="227">
          <cell r="C227" t="str">
            <v>刘天义</v>
          </cell>
          <cell r="D227">
            <v>505</v>
          </cell>
          <cell r="E227">
            <v>60</v>
          </cell>
          <cell r="F227">
            <v>505</v>
          </cell>
          <cell r="G227">
            <v>60</v>
          </cell>
          <cell r="H227">
            <v>505</v>
          </cell>
          <cell r="I227">
            <v>60</v>
          </cell>
        </row>
        <row r="227">
          <cell r="V227">
            <v>1695</v>
          </cell>
          <cell r="W227" t="str">
            <v>全自理</v>
          </cell>
          <cell r="X227" t="str">
            <v>412927194111056919</v>
          </cell>
        </row>
        <row r="228">
          <cell r="C228" t="str">
            <v>梁振</v>
          </cell>
          <cell r="D228">
            <v>505</v>
          </cell>
          <cell r="E228">
            <v>250</v>
          </cell>
          <cell r="F228">
            <v>505</v>
          </cell>
          <cell r="G228">
            <v>250</v>
          </cell>
          <cell r="H228">
            <v>505</v>
          </cell>
          <cell r="I228">
            <v>250</v>
          </cell>
          <cell r="J228">
            <v>505</v>
          </cell>
          <cell r="K228">
            <v>250</v>
          </cell>
          <cell r="L228">
            <v>505</v>
          </cell>
          <cell r="M228">
            <v>250</v>
          </cell>
          <cell r="N228">
            <v>505</v>
          </cell>
          <cell r="O228">
            <v>250</v>
          </cell>
          <cell r="P228">
            <v>505</v>
          </cell>
          <cell r="Q228">
            <v>250</v>
          </cell>
          <cell r="R228">
            <v>546</v>
          </cell>
          <cell r="S228">
            <v>267</v>
          </cell>
          <cell r="T228">
            <v>546</v>
          </cell>
          <cell r="U228">
            <v>267</v>
          </cell>
          <cell r="V228">
            <v>6911</v>
          </cell>
          <cell r="W228" t="str">
            <v>半护理</v>
          </cell>
          <cell r="X228" t="str">
            <v>411323198910096932</v>
          </cell>
        </row>
        <row r="229">
          <cell r="C229" t="str">
            <v>李来娃</v>
          </cell>
          <cell r="D229">
            <v>505</v>
          </cell>
          <cell r="E229">
            <v>60</v>
          </cell>
          <cell r="F229">
            <v>505</v>
          </cell>
          <cell r="G229">
            <v>60</v>
          </cell>
          <cell r="H229">
            <v>505</v>
          </cell>
          <cell r="I229">
            <v>60</v>
          </cell>
          <cell r="J229">
            <v>505</v>
          </cell>
          <cell r="K229">
            <v>60</v>
          </cell>
          <cell r="L229">
            <v>505</v>
          </cell>
          <cell r="M229">
            <v>60</v>
          </cell>
          <cell r="N229">
            <v>505</v>
          </cell>
          <cell r="O229">
            <v>60</v>
          </cell>
          <cell r="P229">
            <v>505</v>
          </cell>
          <cell r="Q229">
            <v>60</v>
          </cell>
          <cell r="R229">
            <v>546</v>
          </cell>
          <cell r="S229">
            <v>60</v>
          </cell>
          <cell r="T229">
            <v>546</v>
          </cell>
          <cell r="U229">
            <v>60</v>
          </cell>
          <cell r="V229">
            <v>5167</v>
          </cell>
          <cell r="W229" t="str">
            <v>全自理</v>
          </cell>
          <cell r="X229" t="str">
            <v>412927195003266913</v>
          </cell>
        </row>
        <row r="230">
          <cell r="C230" t="str">
            <v>寇有清</v>
          </cell>
          <cell r="D230">
            <v>505</v>
          </cell>
          <cell r="E230">
            <v>60</v>
          </cell>
          <cell r="F230">
            <v>505</v>
          </cell>
          <cell r="G230">
            <v>60</v>
          </cell>
          <cell r="H230">
            <v>505</v>
          </cell>
          <cell r="I230">
            <v>60</v>
          </cell>
          <cell r="J230">
            <v>505</v>
          </cell>
          <cell r="K230">
            <v>60</v>
          </cell>
          <cell r="L230">
            <v>505</v>
          </cell>
          <cell r="M230">
            <v>60</v>
          </cell>
          <cell r="N230">
            <v>505</v>
          </cell>
          <cell r="O230">
            <v>60</v>
          </cell>
          <cell r="P230">
            <v>505</v>
          </cell>
          <cell r="Q230">
            <v>60</v>
          </cell>
          <cell r="R230">
            <v>546</v>
          </cell>
          <cell r="S230">
            <v>60</v>
          </cell>
          <cell r="T230">
            <v>546</v>
          </cell>
          <cell r="U230">
            <v>60</v>
          </cell>
          <cell r="V230">
            <v>5167</v>
          </cell>
          <cell r="W230" t="str">
            <v>全自理</v>
          </cell>
          <cell r="X230" t="str">
            <v>41292719491020691X</v>
          </cell>
        </row>
        <row r="231">
          <cell r="C231" t="str">
            <v>姚娥</v>
          </cell>
          <cell r="D231">
            <v>505</v>
          </cell>
          <cell r="E231">
            <v>250</v>
          </cell>
        </row>
        <row r="231">
          <cell r="V231">
            <v>755</v>
          </cell>
          <cell r="W231" t="str">
            <v>半护理</v>
          </cell>
          <cell r="X231" t="str">
            <v>412927194304256925</v>
          </cell>
        </row>
        <row r="232">
          <cell r="C232" t="str">
            <v>王大娥</v>
          </cell>
          <cell r="D232">
            <v>505</v>
          </cell>
          <cell r="E232">
            <v>500</v>
          </cell>
          <cell r="F232">
            <v>505</v>
          </cell>
          <cell r="G232">
            <v>500</v>
          </cell>
          <cell r="H232">
            <v>505</v>
          </cell>
          <cell r="I232">
            <v>500</v>
          </cell>
          <cell r="J232">
            <v>505</v>
          </cell>
          <cell r="K232">
            <v>500</v>
          </cell>
          <cell r="L232">
            <v>505</v>
          </cell>
          <cell r="M232">
            <v>500</v>
          </cell>
          <cell r="N232">
            <v>505</v>
          </cell>
          <cell r="O232">
            <v>500</v>
          </cell>
          <cell r="P232">
            <v>505</v>
          </cell>
          <cell r="Q232">
            <v>500</v>
          </cell>
          <cell r="R232">
            <v>546</v>
          </cell>
          <cell r="S232">
            <v>533</v>
          </cell>
          <cell r="T232">
            <v>546</v>
          </cell>
          <cell r="U232">
            <v>533</v>
          </cell>
          <cell r="V232">
            <v>9193</v>
          </cell>
          <cell r="W232" t="str">
            <v>全护理</v>
          </cell>
          <cell r="X232" t="str">
            <v>411326194502176926</v>
          </cell>
        </row>
        <row r="233">
          <cell r="C233" t="str">
            <v>梁宏臣</v>
          </cell>
        </row>
        <row r="233">
          <cell r="H233">
            <v>505</v>
          </cell>
          <cell r="I233">
            <v>60</v>
          </cell>
          <cell r="J233">
            <v>505</v>
          </cell>
          <cell r="K233">
            <v>60</v>
          </cell>
          <cell r="L233">
            <v>505</v>
          </cell>
          <cell r="M233">
            <v>60</v>
          </cell>
          <cell r="N233">
            <v>505</v>
          </cell>
          <cell r="O233">
            <v>60</v>
          </cell>
          <cell r="P233">
            <v>505</v>
          </cell>
          <cell r="Q233">
            <v>60</v>
          </cell>
          <cell r="R233">
            <v>546</v>
          </cell>
          <cell r="S233">
            <v>60</v>
          </cell>
          <cell r="T233">
            <v>546</v>
          </cell>
          <cell r="U233">
            <v>60</v>
          </cell>
          <cell r="V233">
            <v>4037</v>
          </cell>
          <cell r="W233" t="str">
            <v>全自理</v>
          </cell>
          <cell r="X233" t="str">
            <v>411323198708116936</v>
          </cell>
        </row>
        <row r="234">
          <cell r="C234" t="str">
            <v>张玉芬</v>
          </cell>
        </row>
        <row r="234">
          <cell r="H234">
            <v>505</v>
          </cell>
          <cell r="I234">
            <v>60</v>
          </cell>
          <cell r="J234">
            <v>505</v>
          </cell>
          <cell r="K234">
            <v>60</v>
          </cell>
          <cell r="L234">
            <v>505</v>
          </cell>
          <cell r="M234">
            <v>60</v>
          </cell>
          <cell r="N234">
            <v>505</v>
          </cell>
          <cell r="O234">
            <v>60</v>
          </cell>
          <cell r="P234">
            <v>505</v>
          </cell>
          <cell r="Q234">
            <v>60</v>
          </cell>
          <cell r="R234">
            <v>546</v>
          </cell>
          <cell r="S234">
            <v>60</v>
          </cell>
          <cell r="T234">
            <v>546</v>
          </cell>
          <cell r="U234">
            <v>60</v>
          </cell>
          <cell r="V234">
            <v>4037</v>
          </cell>
          <cell r="W234" t="str">
            <v>全自理</v>
          </cell>
          <cell r="X234" t="str">
            <v>412927196510276934</v>
          </cell>
        </row>
        <row r="235">
          <cell r="C235" t="str">
            <v>王天才</v>
          </cell>
          <cell r="D235">
            <v>505</v>
          </cell>
          <cell r="E235">
            <v>60</v>
          </cell>
          <cell r="F235">
            <v>505</v>
          </cell>
          <cell r="G235">
            <v>60</v>
          </cell>
          <cell r="H235">
            <v>505</v>
          </cell>
          <cell r="I235">
            <v>60</v>
          </cell>
          <cell r="J235">
            <v>505</v>
          </cell>
          <cell r="K235">
            <v>60</v>
          </cell>
          <cell r="L235">
            <v>505</v>
          </cell>
          <cell r="M235">
            <v>60</v>
          </cell>
          <cell r="N235">
            <v>505</v>
          </cell>
          <cell r="O235">
            <v>60</v>
          </cell>
          <cell r="P235">
            <v>505</v>
          </cell>
          <cell r="Q235">
            <v>60</v>
          </cell>
          <cell r="R235">
            <v>546</v>
          </cell>
          <cell r="S235">
            <v>60</v>
          </cell>
          <cell r="T235">
            <v>546</v>
          </cell>
          <cell r="U235">
            <v>60</v>
          </cell>
          <cell r="V235">
            <v>5167</v>
          </cell>
          <cell r="W235" t="str">
            <v>全自理</v>
          </cell>
          <cell r="X235" t="str">
            <v>412927195503076956</v>
          </cell>
        </row>
        <row r="236">
          <cell r="C236" t="str">
            <v>宋清山</v>
          </cell>
          <cell r="D236">
            <v>505</v>
          </cell>
          <cell r="E236">
            <v>60</v>
          </cell>
          <cell r="F236">
            <v>505</v>
          </cell>
          <cell r="G236">
            <v>60</v>
          </cell>
          <cell r="H236">
            <v>505</v>
          </cell>
          <cell r="I236">
            <v>60</v>
          </cell>
          <cell r="J236">
            <v>505</v>
          </cell>
          <cell r="K236">
            <v>60</v>
          </cell>
          <cell r="L236">
            <v>505</v>
          </cell>
          <cell r="M236">
            <v>60</v>
          </cell>
          <cell r="N236">
            <v>505</v>
          </cell>
          <cell r="O236">
            <v>60</v>
          </cell>
          <cell r="P236">
            <v>505</v>
          </cell>
          <cell r="Q236">
            <v>60</v>
          </cell>
          <cell r="R236">
            <v>546</v>
          </cell>
          <cell r="S236">
            <v>60</v>
          </cell>
          <cell r="T236">
            <v>546</v>
          </cell>
          <cell r="U236">
            <v>60</v>
          </cell>
          <cell r="V236">
            <v>5167</v>
          </cell>
          <cell r="W236" t="str">
            <v>全自理</v>
          </cell>
          <cell r="X236" t="str">
            <v>412927194312296919</v>
          </cell>
        </row>
        <row r="237">
          <cell r="C237" t="str">
            <v>马双来</v>
          </cell>
          <cell r="D237">
            <v>505</v>
          </cell>
          <cell r="E237">
            <v>60</v>
          </cell>
          <cell r="F237">
            <v>505</v>
          </cell>
          <cell r="G237">
            <v>60</v>
          </cell>
          <cell r="H237">
            <v>505</v>
          </cell>
          <cell r="I237">
            <v>60</v>
          </cell>
          <cell r="J237">
            <v>505</v>
          </cell>
          <cell r="K237">
            <v>60</v>
          </cell>
          <cell r="L237">
            <v>505</v>
          </cell>
          <cell r="M237">
            <v>60</v>
          </cell>
          <cell r="N237">
            <v>505</v>
          </cell>
          <cell r="O237">
            <v>60</v>
          </cell>
          <cell r="P237">
            <v>505</v>
          </cell>
          <cell r="Q237">
            <v>60</v>
          </cell>
        </row>
        <row r="237">
          <cell r="V237">
            <v>3955</v>
          </cell>
          <cell r="W237" t="str">
            <v>全自理</v>
          </cell>
          <cell r="X237" t="str">
            <v>412927193312226916</v>
          </cell>
        </row>
        <row r="238">
          <cell r="C238" t="str">
            <v>余牛娃</v>
          </cell>
          <cell r="D238">
            <v>505</v>
          </cell>
          <cell r="E238">
            <v>60</v>
          </cell>
          <cell r="F238">
            <v>505</v>
          </cell>
          <cell r="G238">
            <v>60</v>
          </cell>
          <cell r="H238">
            <v>505</v>
          </cell>
          <cell r="I238">
            <v>60</v>
          </cell>
          <cell r="J238">
            <v>505</v>
          </cell>
          <cell r="K238">
            <v>60</v>
          </cell>
          <cell r="L238">
            <v>505</v>
          </cell>
          <cell r="M238">
            <v>60</v>
          </cell>
          <cell r="N238">
            <v>505</v>
          </cell>
          <cell r="O238">
            <v>60</v>
          </cell>
          <cell r="P238">
            <v>505</v>
          </cell>
          <cell r="Q238">
            <v>60</v>
          </cell>
          <cell r="R238">
            <v>546</v>
          </cell>
          <cell r="S238">
            <v>60</v>
          </cell>
          <cell r="T238">
            <v>546</v>
          </cell>
          <cell r="U238">
            <v>60</v>
          </cell>
          <cell r="V238">
            <v>5167</v>
          </cell>
          <cell r="W238" t="str">
            <v>全自理</v>
          </cell>
          <cell r="X238" t="str">
            <v>412927195603076953</v>
          </cell>
        </row>
        <row r="239">
          <cell r="C239" t="str">
            <v>马国有</v>
          </cell>
          <cell r="D239">
            <v>505</v>
          </cell>
          <cell r="E239">
            <v>60</v>
          </cell>
          <cell r="F239">
            <v>505</v>
          </cell>
          <cell r="G239">
            <v>60</v>
          </cell>
          <cell r="H239">
            <v>505</v>
          </cell>
          <cell r="I239">
            <v>60</v>
          </cell>
          <cell r="J239">
            <v>505</v>
          </cell>
          <cell r="K239">
            <v>60</v>
          </cell>
          <cell r="L239">
            <v>505</v>
          </cell>
          <cell r="M239">
            <v>60</v>
          </cell>
          <cell r="N239">
            <v>505</v>
          </cell>
          <cell r="O239">
            <v>60</v>
          </cell>
          <cell r="P239">
            <v>505</v>
          </cell>
          <cell r="Q239">
            <v>60</v>
          </cell>
          <cell r="R239">
            <v>546</v>
          </cell>
          <cell r="S239">
            <v>60</v>
          </cell>
          <cell r="T239">
            <v>546</v>
          </cell>
          <cell r="U239">
            <v>60</v>
          </cell>
          <cell r="V239">
            <v>5167</v>
          </cell>
          <cell r="W239" t="str">
            <v>全自理</v>
          </cell>
          <cell r="X239" t="str">
            <v>412927197204156955</v>
          </cell>
        </row>
        <row r="240">
          <cell r="C240" t="str">
            <v>樊新虎</v>
          </cell>
          <cell r="D240">
            <v>505</v>
          </cell>
          <cell r="E240">
            <v>60</v>
          </cell>
          <cell r="F240">
            <v>505</v>
          </cell>
          <cell r="G240">
            <v>60</v>
          </cell>
          <cell r="H240">
            <v>505</v>
          </cell>
          <cell r="I240">
            <v>60</v>
          </cell>
          <cell r="J240">
            <v>505</v>
          </cell>
          <cell r="K240">
            <v>60</v>
          </cell>
          <cell r="L240">
            <v>505</v>
          </cell>
          <cell r="M240">
            <v>60</v>
          </cell>
          <cell r="N240">
            <v>505</v>
          </cell>
          <cell r="O240">
            <v>60</v>
          </cell>
          <cell r="P240">
            <v>505</v>
          </cell>
          <cell r="Q240">
            <v>60</v>
          </cell>
          <cell r="R240">
            <v>546</v>
          </cell>
          <cell r="S240">
            <v>60</v>
          </cell>
          <cell r="T240">
            <v>546</v>
          </cell>
          <cell r="U240">
            <v>60</v>
          </cell>
          <cell r="V240">
            <v>5167</v>
          </cell>
          <cell r="W240" t="str">
            <v>全自理</v>
          </cell>
          <cell r="X240" t="str">
            <v>41132319801225701X</v>
          </cell>
        </row>
        <row r="241">
          <cell r="C241" t="str">
            <v>彭波栋</v>
          </cell>
          <cell r="D241">
            <v>505</v>
          </cell>
          <cell r="E241">
            <v>500</v>
          </cell>
          <cell r="F241">
            <v>505</v>
          </cell>
          <cell r="G241">
            <v>500</v>
          </cell>
          <cell r="H241">
            <v>505</v>
          </cell>
          <cell r="I241">
            <v>500</v>
          </cell>
          <cell r="J241">
            <v>505</v>
          </cell>
          <cell r="K241">
            <v>500</v>
          </cell>
          <cell r="L241">
            <v>505</v>
          </cell>
          <cell r="M241">
            <v>500</v>
          </cell>
          <cell r="N241">
            <v>505</v>
          </cell>
          <cell r="O241">
            <v>500</v>
          </cell>
          <cell r="P241">
            <v>505</v>
          </cell>
          <cell r="Q241">
            <v>500</v>
          </cell>
          <cell r="R241">
            <v>546</v>
          </cell>
          <cell r="S241">
            <v>533</v>
          </cell>
          <cell r="T241">
            <v>546</v>
          </cell>
          <cell r="U241">
            <v>533</v>
          </cell>
          <cell r="V241">
            <v>9193</v>
          </cell>
          <cell r="W241" t="str">
            <v>全护理</v>
          </cell>
          <cell r="X241" t="str">
            <v>411326200903156916</v>
          </cell>
        </row>
        <row r="242">
          <cell r="C242" t="str">
            <v>曹金定</v>
          </cell>
          <cell r="D242">
            <v>505</v>
          </cell>
          <cell r="E242">
            <v>60</v>
          </cell>
          <cell r="F242">
            <v>505</v>
          </cell>
          <cell r="G242">
            <v>60</v>
          </cell>
          <cell r="H242">
            <v>505</v>
          </cell>
          <cell r="I242">
            <v>60</v>
          </cell>
          <cell r="J242">
            <v>505</v>
          </cell>
          <cell r="K242">
            <v>60</v>
          </cell>
          <cell r="L242">
            <v>505</v>
          </cell>
          <cell r="M242">
            <v>60</v>
          </cell>
          <cell r="N242">
            <v>505</v>
          </cell>
          <cell r="O242">
            <v>60</v>
          </cell>
          <cell r="P242">
            <v>505</v>
          </cell>
          <cell r="Q242">
            <v>60</v>
          </cell>
          <cell r="R242">
            <v>546</v>
          </cell>
          <cell r="S242">
            <v>60</v>
          </cell>
          <cell r="T242">
            <v>546</v>
          </cell>
          <cell r="U242">
            <v>60</v>
          </cell>
          <cell r="V242">
            <v>5167</v>
          </cell>
          <cell r="W242" t="str">
            <v>全自理</v>
          </cell>
          <cell r="X242" t="str">
            <v>412927195608196911</v>
          </cell>
        </row>
        <row r="243">
          <cell r="C243" t="str">
            <v>曹定超</v>
          </cell>
          <cell r="D243">
            <v>505</v>
          </cell>
          <cell r="E243">
            <v>250</v>
          </cell>
          <cell r="F243">
            <v>505</v>
          </cell>
          <cell r="G243">
            <v>250</v>
          </cell>
          <cell r="H243">
            <v>505</v>
          </cell>
          <cell r="I243">
            <v>250</v>
          </cell>
          <cell r="J243">
            <v>505</v>
          </cell>
          <cell r="K243">
            <v>250</v>
          </cell>
          <cell r="L243">
            <v>505</v>
          </cell>
          <cell r="M243">
            <v>250</v>
          </cell>
          <cell r="N243">
            <v>505</v>
          </cell>
          <cell r="O243">
            <v>250</v>
          </cell>
          <cell r="P243">
            <v>505</v>
          </cell>
          <cell r="Q243">
            <v>250</v>
          </cell>
          <cell r="R243">
            <v>546</v>
          </cell>
          <cell r="S243">
            <v>267</v>
          </cell>
          <cell r="T243">
            <v>546</v>
          </cell>
          <cell r="U243">
            <v>267</v>
          </cell>
          <cell r="V243">
            <v>6911</v>
          </cell>
          <cell r="W243" t="str">
            <v>半护理</v>
          </cell>
          <cell r="X243" t="str">
            <v>412927196012126917</v>
          </cell>
        </row>
        <row r="244">
          <cell r="C244" t="str">
            <v>曹害娃</v>
          </cell>
          <cell r="D244">
            <v>505</v>
          </cell>
          <cell r="E244">
            <v>60</v>
          </cell>
          <cell r="F244">
            <v>505</v>
          </cell>
          <cell r="G244">
            <v>60</v>
          </cell>
          <cell r="H244">
            <v>505</v>
          </cell>
          <cell r="I244">
            <v>60</v>
          </cell>
          <cell r="J244">
            <v>505</v>
          </cell>
          <cell r="K244">
            <v>60</v>
          </cell>
          <cell r="L244">
            <v>505</v>
          </cell>
          <cell r="M244">
            <v>60</v>
          </cell>
          <cell r="N244">
            <v>505</v>
          </cell>
          <cell r="O244">
            <v>60</v>
          </cell>
          <cell r="P244">
            <v>505</v>
          </cell>
          <cell r="Q244">
            <v>60</v>
          </cell>
          <cell r="R244">
            <v>546</v>
          </cell>
          <cell r="S244">
            <v>60</v>
          </cell>
          <cell r="T244">
            <v>546</v>
          </cell>
          <cell r="U244">
            <v>60</v>
          </cell>
          <cell r="V244">
            <v>5167</v>
          </cell>
          <cell r="W244" t="str">
            <v>全自理</v>
          </cell>
          <cell r="X244" t="str">
            <v>412927195102216938</v>
          </cell>
        </row>
        <row r="245">
          <cell r="C245" t="str">
            <v>明克锋</v>
          </cell>
        </row>
        <row r="245">
          <cell r="H245">
            <v>505</v>
          </cell>
          <cell r="I245">
            <v>60</v>
          </cell>
          <cell r="J245">
            <v>505</v>
          </cell>
          <cell r="K245">
            <v>60</v>
          </cell>
          <cell r="L245">
            <v>505</v>
          </cell>
          <cell r="M245">
            <v>60</v>
          </cell>
          <cell r="N245">
            <v>505</v>
          </cell>
          <cell r="O245">
            <v>60</v>
          </cell>
          <cell r="P245">
            <v>505</v>
          </cell>
          <cell r="Q245">
            <v>60</v>
          </cell>
          <cell r="R245">
            <v>546</v>
          </cell>
          <cell r="S245">
            <v>60</v>
          </cell>
          <cell r="T245">
            <v>546</v>
          </cell>
          <cell r="U245">
            <v>60</v>
          </cell>
          <cell r="V245">
            <v>4037</v>
          </cell>
          <cell r="W245" t="str">
            <v>半护理</v>
          </cell>
          <cell r="X245" t="str">
            <v>41292719790319693X</v>
          </cell>
        </row>
        <row r="246">
          <cell r="C246" t="str">
            <v>王朝占</v>
          </cell>
          <cell r="D246">
            <v>505</v>
          </cell>
          <cell r="E246">
            <v>250</v>
          </cell>
          <cell r="F246">
            <v>505</v>
          </cell>
          <cell r="G246">
            <v>250</v>
          </cell>
          <cell r="H246">
            <v>505</v>
          </cell>
          <cell r="I246">
            <v>250</v>
          </cell>
          <cell r="J246">
            <v>505</v>
          </cell>
          <cell r="K246">
            <v>250</v>
          </cell>
          <cell r="L246">
            <v>505</v>
          </cell>
          <cell r="M246">
            <v>250</v>
          </cell>
          <cell r="N246">
            <v>505</v>
          </cell>
          <cell r="O246">
            <v>250</v>
          </cell>
          <cell r="P246">
            <v>505</v>
          </cell>
          <cell r="Q246">
            <v>250</v>
          </cell>
          <cell r="R246">
            <v>546</v>
          </cell>
          <cell r="S246">
            <v>267</v>
          </cell>
          <cell r="T246">
            <v>546</v>
          </cell>
          <cell r="U246">
            <v>267</v>
          </cell>
          <cell r="V246">
            <v>6911</v>
          </cell>
          <cell r="W246" t="str">
            <v>半护理</v>
          </cell>
          <cell r="X246" t="str">
            <v>411323198002136951</v>
          </cell>
        </row>
        <row r="247">
          <cell r="C247" t="str">
            <v>王振平</v>
          </cell>
          <cell r="D247">
            <v>505</v>
          </cell>
          <cell r="E247">
            <v>500</v>
          </cell>
          <cell r="F247">
            <v>505</v>
          </cell>
          <cell r="G247">
            <v>500</v>
          </cell>
          <cell r="H247">
            <v>505</v>
          </cell>
          <cell r="I247">
            <v>500</v>
          </cell>
          <cell r="J247">
            <v>505</v>
          </cell>
          <cell r="K247">
            <v>500</v>
          </cell>
          <cell r="L247">
            <v>505</v>
          </cell>
          <cell r="M247">
            <v>500</v>
          </cell>
          <cell r="N247">
            <v>505</v>
          </cell>
          <cell r="O247">
            <v>500</v>
          </cell>
          <cell r="P247">
            <v>505</v>
          </cell>
          <cell r="Q247">
            <v>500</v>
          </cell>
          <cell r="R247">
            <v>546</v>
          </cell>
          <cell r="S247">
            <v>533</v>
          </cell>
          <cell r="T247">
            <v>546</v>
          </cell>
          <cell r="U247">
            <v>533</v>
          </cell>
          <cell r="V247">
            <v>9193</v>
          </cell>
          <cell r="W247" t="str">
            <v>全护理</v>
          </cell>
          <cell r="X247" t="str">
            <v>412927195301016912</v>
          </cell>
        </row>
        <row r="248">
          <cell r="C248" t="str">
            <v>王成奇</v>
          </cell>
          <cell r="D248">
            <v>505</v>
          </cell>
          <cell r="E248">
            <v>250</v>
          </cell>
          <cell r="F248">
            <v>505</v>
          </cell>
          <cell r="G248">
            <v>250</v>
          </cell>
          <cell r="H248">
            <v>505</v>
          </cell>
          <cell r="I248">
            <v>250</v>
          </cell>
          <cell r="J248">
            <v>505</v>
          </cell>
          <cell r="K248">
            <v>250</v>
          </cell>
          <cell r="L248">
            <v>505</v>
          </cell>
          <cell r="M248">
            <v>250</v>
          </cell>
          <cell r="N248">
            <v>505</v>
          </cell>
          <cell r="O248">
            <v>250</v>
          </cell>
          <cell r="P248">
            <v>505</v>
          </cell>
          <cell r="Q248">
            <v>250</v>
          </cell>
          <cell r="R248">
            <v>546</v>
          </cell>
          <cell r="S248">
            <v>267</v>
          </cell>
          <cell r="T248">
            <v>546</v>
          </cell>
          <cell r="U248">
            <v>267</v>
          </cell>
          <cell r="V248">
            <v>6911</v>
          </cell>
          <cell r="W248" t="str">
            <v>半护理</v>
          </cell>
          <cell r="X248" t="str">
            <v>412927194701146930</v>
          </cell>
        </row>
        <row r="249">
          <cell r="C249" t="str">
            <v>王河</v>
          </cell>
          <cell r="D249">
            <v>505</v>
          </cell>
          <cell r="E249">
            <v>250</v>
          </cell>
          <cell r="F249">
            <v>505</v>
          </cell>
          <cell r="G249">
            <v>250</v>
          </cell>
          <cell r="H249">
            <v>505</v>
          </cell>
          <cell r="I249">
            <v>250</v>
          </cell>
          <cell r="J249">
            <v>505</v>
          </cell>
          <cell r="K249">
            <v>250</v>
          </cell>
          <cell r="L249">
            <v>505</v>
          </cell>
          <cell r="M249">
            <v>250</v>
          </cell>
          <cell r="N249">
            <v>505</v>
          </cell>
          <cell r="O249">
            <v>250</v>
          </cell>
          <cell r="P249">
            <v>505</v>
          </cell>
          <cell r="Q249">
            <v>250</v>
          </cell>
          <cell r="R249">
            <v>546</v>
          </cell>
          <cell r="S249">
            <v>267</v>
          </cell>
          <cell r="T249">
            <v>546</v>
          </cell>
          <cell r="U249">
            <v>267</v>
          </cell>
          <cell r="V249">
            <v>6911</v>
          </cell>
          <cell r="W249" t="str">
            <v>半护理</v>
          </cell>
          <cell r="X249" t="str">
            <v>412927194212106911</v>
          </cell>
        </row>
        <row r="250">
          <cell r="C250" t="str">
            <v>王有志</v>
          </cell>
          <cell r="D250">
            <v>505</v>
          </cell>
          <cell r="E250">
            <v>250</v>
          </cell>
          <cell r="F250">
            <v>505</v>
          </cell>
          <cell r="G250">
            <v>250</v>
          </cell>
          <cell r="H250">
            <v>505</v>
          </cell>
          <cell r="I250">
            <v>250</v>
          </cell>
          <cell r="J250">
            <v>505</v>
          </cell>
          <cell r="K250">
            <v>250</v>
          </cell>
          <cell r="L250">
            <v>505</v>
          </cell>
          <cell r="M250">
            <v>250</v>
          </cell>
          <cell r="N250">
            <v>505</v>
          </cell>
          <cell r="O250">
            <v>250</v>
          </cell>
          <cell r="P250">
            <v>505</v>
          </cell>
          <cell r="Q250">
            <v>250</v>
          </cell>
          <cell r="R250">
            <v>546</v>
          </cell>
          <cell r="S250">
            <v>267</v>
          </cell>
          <cell r="T250">
            <v>546</v>
          </cell>
          <cell r="U250">
            <v>267</v>
          </cell>
          <cell r="V250">
            <v>6911</v>
          </cell>
          <cell r="W250" t="str">
            <v>半护理</v>
          </cell>
          <cell r="X250" t="str">
            <v>412927195604046916</v>
          </cell>
        </row>
        <row r="251">
          <cell r="C251" t="str">
            <v>王国华</v>
          </cell>
          <cell r="D251">
            <v>505</v>
          </cell>
          <cell r="E251">
            <v>60</v>
          </cell>
          <cell r="F251">
            <v>505</v>
          </cell>
          <cell r="G251">
            <v>60</v>
          </cell>
          <cell r="H251">
            <v>505</v>
          </cell>
          <cell r="I251">
            <v>60</v>
          </cell>
          <cell r="J251">
            <v>505</v>
          </cell>
          <cell r="K251">
            <v>60</v>
          </cell>
          <cell r="L251">
            <v>505</v>
          </cell>
          <cell r="M251">
            <v>60</v>
          </cell>
          <cell r="N251">
            <v>505</v>
          </cell>
          <cell r="O251">
            <v>60</v>
          </cell>
          <cell r="P251">
            <v>505</v>
          </cell>
          <cell r="Q251">
            <v>60</v>
          </cell>
          <cell r="R251">
            <v>546</v>
          </cell>
          <cell r="S251">
            <v>60</v>
          </cell>
          <cell r="T251">
            <v>546</v>
          </cell>
          <cell r="U251">
            <v>60</v>
          </cell>
          <cell r="V251">
            <v>5167</v>
          </cell>
          <cell r="W251" t="str">
            <v>全自理</v>
          </cell>
          <cell r="X251" t="str">
            <v>412927195407146918</v>
          </cell>
        </row>
        <row r="252">
          <cell r="C252" t="str">
            <v>朱常建</v>
          </cell>
          <cell r="D252">
            <v>505</v>
          </cell>
          <cell r="E252">
            <v>60</v>
          </cell>
          <cell r="F252">
            <v>505</v>
          </cell>
          <cell r="G252">
            <v>60</v>
          </cell>
          <cell r="H252">
            <v>505</v>
          </cell>
          <cell r="I252">
            <v>60</v>
          </cell>
          <cell r="J252">
            <v>505</v>
          </cell>
          <cell r="K252">
            <v>60</v>
          </cell>
          <cell r="L252">
            <v>505</v>
          </cell>
          <cell r="M252">
            <v>60</v>
          </cell>
          <cell r="N252">
            <v>505</v>
          </cell>
          <cell r="O252">
            <v>60</v>
          </cell>
          <cell r="P252">
            <v>505</v>
          </cell>
          <cell r="Q252">
            <v>60</v>
          </cell>
          <cell r="R252">
            <v>546</v>
          </cell>
          <cell r="S252">
            <v>60</v>
          </cell>
          <cell r="T252">
            <v>546</v>
          </cell>
          <cell r="U252">
            <v>60</v>
          </cell>
          <cell r="V252">
            <v>5167</v>
          </cell>
          <cell r="W252" t="str">
            <v>全自理</v>
          </cell>
          <cell r="X252" t="str">
            <v>412927195101236937</v>
          </cell>
        </row>
        <row r="253">
          <cell r="C253" t="str">
            <v>王喜子</v>
          </cell>
          <cell r="D253">
            <v>505</v>
          </cell>
          <cell r="E253">
            <v>60</v>
          </cell>
          <cell r="F253">
            <v>505</v>
          </cell>
          <cell r="G253">
            <v>60</v>
          </cell>
          <cell r="H253">
            <v>505</v>
          </cell>
          <cell r="I253">
            <v>60</v>
          </cell>
          <cell r="J253">
            <v>505</v>
          </cell>
          <cell r="K253">
            <v>60</v>
          </cell>
          <cell r="L253">
            <v>505</v>
          </cell>
          <cell r="M253">
            <v>60</v>
          </cell>
          <cell r="N253">
            <v>505</v>
          </cell>
          <cell r="O253">
            <v>60</v>
          </cell>
          <cell r="P253">
            <v>505</v>
          </cell>
          <cell r="Q253">
            <v>60</v>
          </cell>
          <cell r="R253">
            <v>546</v>
          </cell>
          <cell r="S253">
            <v>60</v>
          </cell>
          <cell r="T253">
            <v>546</v>
          </cell>
          <cell r="U253">
            <v>60</v>
          </cell>
          <cell r="V253">
            <v>5167</v>
          </cell>
          <cell r="W253" t="str">
            <v>全自理</v>
          </cell>
          <cell r="X253" t="str">
            <v>412927195503136912</v>
          </cell>
        </row>
        <row r="254">
          <cell r="C254" t="str">
            <v>王其功</v>
          </cell>
          <cell r="D254">
            <v>505</v>
          </cell>
          <cell r="E254">
            <v>60</v>
          </cell>
          <cell r="F254">
            <v>505</v>
          </cell>
          <cell r="G254">
            <v>60</v>
          </cell>
          <cell r="H254">
            <v>505</v>
          </cell>
          <cell r="I254">
            <v>60</v>
          </cell>
          <cell r="J254">
            <v>505</v>
          </cell>
          <cell r="K254">
            <v>60</v>
          </cell>
          <cell r="L254">
            <v>505</v>
          </cell>
          <cell r="M254">
            <v>60</v>
          </cell>
          <cell r="N254">
            <v>505</v>
          </cell>
          <cell r="O254">
            <v>60</v>
          </cell>
          <cell r="P254">
            <v>505</v>
          </cell>
          <cell r="Q254">
            <v>60</v>
          </cell>
          <cell r="R254">
            <v>546</v>
          </cell>
          <cell r="S254">
            <v>60</v>
          </cell>
          <cell r="T254">
            <v>546</v>
          </cell>
          <cell r="U254">
            <v>60</v>
          </cell>
          <cell r="V254">
            <v>5167</v>
          </cell>
          <cell r="W254" t="str">
            <v>全自理</v>
          </cell>
          <cell r="X254" t="str">
            <v>412927195107066932</v>
          </cell>
        </row>
        <row r="255">
          <cell r="C255" t="str">
            <v>王国芝</v>
          </cell>
          <cell r="D255">
            <v>505</v>
          </cell>
          <cell r="E255">
            <v>500</v>
          </cell>
          <cell r="F255">
            <v>505</v>
          </cell>
          <cell r="G255">
            <v>500</v>
          </cell>
          <cell r="H255">
            <v>505</v>
          </cell>
          <cell r="I255">
            <v>500</v>
          </cell>
          <cell r="J255">
            <v>505</v>
          </cell>
          <cell r="K255">
            <v>500</v>
          </cell>
          <cell r="L255">
            <v>505</v>
          </cell>
          <cell r="M255">
            <v>500</v>
          </cell>
          <cell r="N255">
            <v>505</v>
          </cell>
          <cell r="O255">
            <v>500</v>
          </cell>
          <cell r="P255">
            <v>505</v>
          </cell>
          <cell r="Q255">
            <v>500</v>
          </cell>
          <cell r="R255">
            <v>546</v>
          </cell>
          <cell r="S255">
            <v>533</v>
          </cell>
          <cell r="T255">
            <v>546</v>
          </cell>
          <cell r="U255">
            <v>533</v>
          </cell>
          <cell r="V255">
            <v>9193</v>
          </cell>
          <cell r="W255" t="str">
            <v>全护理</v>
          </cell>
          <cell r="X255" t="str">
            <v>412927197903136929</v>
          </cell>
        </row>
        <row r="256">
          <cell r="C256" t="str">
            <v>王更胜</v>
          </cell>
          <cell r="D256">
            <v>505</v>
          </cell>
          <cell r="E256">
            <v>250</v>
          </cell>
          <cell r="F256">
            <v>505</v>
          </cell>
          <cell r="G256">
            <v>250</v>
          </cell>
          <cell r="H256">
            <v>505</v>
          </cell>
          <cell r="I256">
            <v>250</v>
          </cell>
          <cell r="J256">
            <v>505</v>
          </cell>
          <cell r="K256">
            <v>250</v>
          </cell>
          <cell r="L256">
            <v>505</v>
          </cell>
          <cell r="M256">
            <v>250</v>
          </cell>
          <cell r="N256">
            <v>505</v>
          </cell>
          <cell r="O256">
            <v>250</v>
          </cell>
          <cell r="P256">
            <v>505</v>
          </cell>
          <cell r="Q256">
            <v>250</v>
          </cell>
          <cell r="R256">
            <v>546</v>
          </cell>
          <cell r="S256">
            <v>267</v>
          </cell>
          <cell r="T256">
            <v>546</v>
          </cell>
          <cell r="U256">
            <v>267</v>
          </cell>
          <cell r="V256">
            <v>6911</v>
          </cell>
          <cell r="W256" t="str">
            <v>半护理</v>
          </cell>
          <cell r="X256" t="str">
            <v>412927193712256911</v>
          </cell>
        </row>
        <row r="257">
          <cell r="C257" t="str">
            <v>王成基</v>
          </cell>
          <cell r="D257">
            <v>505</v>
          </cell>
          <cell r="E257">
            <v>60</v>
          </cell>
          <cell r="F257">
            <v>505</v>
          </cell>
          <cell r="G257">
            <v>60</v>
          </cell>
          <cell r="H257">
            <v>505</v>
          </cell>
          <cell r="I257">
            <v>60</v>
          </cell>
          <cell r="J257">
            <v>505</v>
          </cell>
          <cell r="K257">
            <v>60</v>
          </cell>
          <cell r="L257">
            <v>505</v>
          </cell>
          <cell r="M257">
            <v>60</v>
          </cell>
          <cell r="N257">
            <v>505</v>
          </cell>
          <cell r="O257">
            <v>60</v>
          </cell>
          <cell r="P257">
            <v>505</v>
          </cell>
          <cell r="Q257">
            <v>60</v>
          </cell>
          <cell r="R257">
            <v>546</v>
          </cell>
          <cell r="S257">
            <v>60</v>
          </cell>
          <cell r="T257">
            <v>546</v>
          </cell>
          <cell r="U257">
            <v>60</v>
          </cell>
          <cell r="V257">
            <v>5167</v>
          </cell>
          <cell r="W257" t="str">
            <v>全自理</v>
          </cell>
          <cell r="X257" t="str">
            <v>411323195203106931</v>
          </cell>
        </row>
        <row r="258">
          <cell r="C258" t="str">
            <v>李明奎</v>
          </cell>
          <cell r="D258">
            <v>505</v>
          </cell>
          <cell r="E258">
            <v>60</v>
          </cell>
          <cell r="F258">
            <v>505</v>
          </cell>
          <cell r="G258">
            <v>60</v>
          </cell>
          <cell r="H258">
            <v>505</v>
          </cell>
          <cell r="I258">
            <v>60</v>
          </cell>
          <cell r="J258">
            <v>505</v>
          </cell>
          <cell r="K258">
            <v>60</v>
          </cell>
          <cell r="L258">
            <v>505</v>
          </cell>
          <cell r="M258">
            <v>60</v>
          </cell>
          <cell r="N258">
            <v>505</v>
          </cell>
          <cell r="O258">
            <v>60</v>
          </cell>
          <cell r="P258">
            <v>505</v>
          </cell>
          <cell r="Q258">
            <v>60</v>
          </cell>
          <cell r="R258">
            <v>546</v>
          </cell>
          <cell r="S258">
            <v>60</v>
          </cell>
          <cell r="T258">
            <v>546</v>
          </cell>
          <cell r="U258">
            <v>60</v>
          </cell>
          <cell r="V258">
            <v>5167</v>
          </cell>
          <cell r="W258" t="str">
            <v>全自理</v>
          </cell>
          <cell r="X258" t="str">
            <v>412927195309146914</v>
          </cell>
        </row>
        <row r="259">
          <cell r="C259" t="str">
            <v>杜贺仁</v>
          </cell>
          <cell r="D259">
            <v>505</v>
          </cell>
          <cell r="E259">
            <v>60</v>
          </cell>
          <cell r="F259">
            <v>505</v>
          </cell>
          <cell r="G259">
            <v>60</v>
          </cell>
          <cell r="H259">
            <v>505</v>
          </cell>
          <cell r="I259">
            <v>60</v>
          </cell>
          <cell r="J259">
            <v>505</v>
          </cell>
          <cell r="K259">
            <v>60</v>
          </cell>
          <cell r="L259">
            <v>505</v>
          </cell>
          <cell r="M259">
            <v>60</v>
          </cell>
          <cell r="N259">
            <v>505</v>
          </cell>
          <cell r="O259">
            <v>60</v>
          </cell>
          <cell r="P259">
            <v>505</v>
          </cell>
          <cell r="Q259">
            <v>60</v>
          </cell>
          <cell r="R259">
            <v>546</v>
          </cell>
          <cell r="S259">
            <v>60</v>
          </cell>
          <cell r="T259">
            <v>546</v>
          </cell>
          <cell r="U259">
            <v>60</v>
          </cell>
          <cell r="V259">
            <v>5167</v>
          </cell>
          <cell r="W259" t="str">
            <v>全自理</v>
          </cell>
          <cell r="X259" t="str">
            <v>412927194502206937</v>
          </cell>
        </row>
        <row r="260">
          <cell r="C260" t="str">
            <v>王国选</v>
          </cell>
          <cell r="D260">
            <v>505</v>
          </cell>
          <cell r="E260">
            <v>60</v>
          </cell>
        </row>
        <row r="260">
          <cell r="V260">
            <v>565</v>
          </cell>
          <cell r="W260" t="str">
            <v>全自理</v>
          </cell>
          <cell r="X260" t="str">
            <v>412927195603086916</v>
          </cell>
        </row>
        <row r="261">
          <cell r="C261" t="str">
            <v>王喜富</v>
          </cell>
          <cell r="D261">
            <v>505</v>
          </cell>
          <cell r="E261">
            <v>60</v>
          </cell>
          <cell r="F261">
            <v>505</v>
          </cell>
          <cell r="G261">
            <v>60</v>
          </cell>
          <cell r="H261">
            <v>505</v>
          </cell>
          <cell r="I261">
            <v>60</v>
          </cell>
          <cell r="J261">
            <v>505</v>
          </cell>
          <cell r="K261">
            <v>60</v>
          </cell>
          <cell r="L261">
            <v>505</v>
          </cell>
          <cell r="M261">
            <v>60</v>
          </cell>
          <cell r="N261">
            <v>505</v>
          </cell>
          <cell r="O261">
            <v>60</v>
          </cell>
          <cell r="P261">
            <v>505</v>
          </cell>
          <cell r="Q261">
            <v>60</v>
          </cell>
          <cell r="R261">
            <v>546</v>
          </cell>
          <cell r="S261">
            <v>60</v>
          </cell>
          <cell r="T261">
            <v>546</v>
          </cell>
          <cell r="U261">
            <v>60</v>
          </cell>
          <cell r="V261">
            <v>5167</v>
          </cell>
          <cell r="W261" t="str">
            <v>全自理</v>
          </cell>
          <cell r="X261" t="str">
            <v>412927195704176937</v>
          </cell>
        </row>
        <row r="262">
          <cell r="C262" t="str">
            <v>王胜良</v>
          </cell>
        </row>
        <row r="262">
          <cell r="J262">
            <v>505</v>
          </cell>
          <cell r="K262">
            <v>60</v>
          </cell>
          <cell r="L262">
            <v>505</v>
          </cell>
          <cell r="M262">
            <v>60</v>
          </cell>
          <cell r="N262">
            <v>505</v>
          </cell>
          <cell r="O262">
            <v>60</v>
          </cell>
          <cell r="P262">
            <v>505</v>
          </cell>
          <cell r="Q262">
            <v>60</v>
          </cell>
          <cell r="R262">
            <v>546</v>
          </cell>
          <cell r="S262">
            <v>60</v>
          </cell>
          <cell r="T262">
            <v>546</v>
          </cell>
          <cell r="U262">
            <v>60</v>
          </cell>
          <cell r="V262">
            <v>3472</v>
          </cell>
          <cell r="W262" t="str">
            <v>全自理</v>
          </cell>
          <cell r="X262" t="str">
            <v>411326200503097013</v>
          </cell>
        </row>
        <row r="263">
          <cell r="C263" t="str">
            <v>常长河</v>
          </cell>
          <cell r="D263">
            <v>505</v>
          </cell>
          <cell r="E263">
            <v>60</v>
          </cell>
          <cell r="F263">
            <v>505</v>
          </cell>
          <cell r="G263">
            <v>60</v>
          </cell>
          <cell r="H263">
            <v>505</v>
          </cell>
          <cell r="I263">
            <v>60</v>
          </cell>
          <cell r="J263">
            <v>505</v>
          </cell>
          <cell r="K263">
            <v>60</v>
          </cell>
          <cell r="L263">
            <v>505</v>
          </cell>
          <cell r="M263">
            <v>60</v>
          </cell>
          <cell r="N263">
            <v>505</v>
          </cell>
          <cell r="O263">
            <v>60</v>
          </cell>
          <cell r="P263">
            <v>505</v>
          </cell>
          <cell r="Q263">
            <v>60</v>
          </cell>
          <cell r="R263">
            <v>546</v>
          </cell>
          <cell r="S263">
            <v>533</v>
          </cell>
        </row>
        <row r="263">
          <cell r="V263">
            <v>5034</v>
          </cell>
          <cell r="W263" t="str">
            <v>全自理</v>
          </cell>
          <cell r="X263" t="str">
            <v>412927196012096914</v>
          </cell>
        </row>
        <row r="264">
          <cell r="C264" t="str">
            <v>梁伯苗</v>
          </cell>
          <cell r="D264">
            <v>505</v>
          </cell>
          <cell r="E264">
            <v>60</v>
          </cell>
          <cell r="F264">
            <v>505</v>
          </cell>
          <cell r="G264">
            <v>60</v>
          </cell>
          <cell r="H264">
            <v>505</v>
          </cell>
          <cell r="I264">
            <v>60</v>
          </cell>
          <cell r="J264">
            <v>505</v>
          </cell>
          <cell r="K264">
            <v>60</v>
          </cell>
          <cell r="L264">
            <v>505</v>
          </cell>
          <cell r="M264">
            <v>60</v>
          </cell>
          <cell r="N264">
            <v>505</v>
          </cell>
          <cell r="O264">
            <v>60</v>
          </cell>
          <cell r="P264">
            <v>505</v>
          </cell>
          <cell r="Q264">
            <v>60</v>
          </cell>
          <cell r="R264">
            <v>546</v>
          </cell>
          <cell r="S264">
            <v>60</v>
          </cell>
          <cell r="T264">
            <v>546</v>
          </cell>
          <cell r="U264">
            <v>60</v>
          </cell>
          <cell r="V264">
            <v>5167</v>
          </cell>
          <cell r="W264" t="str">
            <v>全自理</v>
          </cell>
          <cell r="X264" t="str">
            <v>412927197712216950</v>
          </cell>
        </row>
        <row r="265">
          <cell r="C265" t="str">
            <v>闫金山</v>
          </cell>
          <cell r="D265">
            <v>505</v>
          </cell>
          <cell r="E265">
            <v>60</v>
          </cell>
          <cell r="F265">
            <v>505</v>
          </cell>
          <cell r="G265">
            <v>60</v>
          </cell>
          <cell r="H265">
            <v>505</v>
          </cell>
          <cell r="I265">
            <v>60</v>
          </cell>
          <cell r="J265">
            <v>505</v>
          </cell>
          <cell r="K265">
            <v>60</v>
          </cell>
          <cell r="L265">
            <v>505</v>
          </cell>
          <cell r="M265">
            <v>60</v>
          </cell>
          <cell r="N265">
            <v>505</v>
          </cell>
          <cell r="O265">
            <v>60</v>
          </cell>
          <cell r="P265">
            <v>505</v>
          </cell>
          <cell r="Q265">
            <v>60</v>
          </cell>
          <cell r="R265">
            <v>546</v>
          </cell>
          <cell r="S265">
            <v>60</v>
          </cell>
          <cell r="T265">
            <v>546</v>
          </cell>
          <cell r="U265">
            <v>60</v>
          </cell>
          <cell r="V265">
            <v>5167</v>
          </cell>
          <cell r="W265" t="str">
            <v>全自理</v>
          </cell>
          <cell r="X265" t="str">
            <v>411323195004086915</v>
          </cell>
        </row>
        <row r="266">
          <cell r="C266" t="str">
            <v>苗有富</v>
          </cell>
          <cell r="D266">
            <v>505</v>
          </cell>
          <cell r="E266">
            <v>60</v>
          </cell>
          <cell r="F266">
            <v>505</v>
          </cell>
          <cell r="G266">
            <v>60</v>
          </cell>
          <cell r="H266">
            <v>505</v>
          </cell>
          <cell r="I266">
            <v>60</v>
          </cell>
          <cell r="J266">
            <v>505</v>
          </cell>
          <cell r="K266">
            <v>60</v>
          </cell>
          <cell r="L266">
            <v>505</v>
          </cell>
          <cell r="M266">
            <v>60</v>
          </cell>
          <cell r="N266">
            <v>505</v>
          </cell>
          <cell r="O266">
            <v>60</v>
          </cell>
          <cell r="P266">
            <v>505</v>
          </cell>
          <cell r="Q266">
            <v>60</v>
          </cell>
          <cell r="R266">
            <v>546</v>
          </cell>
          <cell r="S266">
            <v>60</v>
          </cell>
          <cell r="T266">
            <v>546</v>
          </cell>
          <cell r="U266">
            <v>60</v>
          </cell>
          <cell r="V266">
            <v>5167</v>
          </cell>
          <cell r="W266" t="str">
            <v>全自理</v>
          </cell>
          <cell r="X266" t="str">
            <v>41292719490715707X</v>
          </cell>
        </row>
        <row r="267">
          <cell r="C267" t="str">
            <v>马成虎</v>
          </cell>
          <cell r="D267">
            <v>505</v>
          </cell>
          <cell r="E267">
            <v>60</v>
          </cell>
          <cell r="F267">
            <v>505</v>
          </cell>
          <cell r="G267">
            <v>60</v>
          </cell>
          <cell r="H267">
            <v>505</v>
          </cell>
          <cell r="I267">
            <v>60</v>
          </cell>
          <cell r="J267">
            <v>505</v>
          </cell>
          <cell r="K267">
            <v>60</v>
          </cell>
          <cell r="L267">
            <v>505</v>
          </cell>
          <cell r="M267">
            <v>60</v>
          </cell>
          <cell r="N267">
            <v>505</v>
          </cell>
          <cell r="O267">
            <v>60</v>
          </cell>
          <cell r="P267">
            <v>505</v>
          </cell>
          <cell r="Q267">
            <v>60</v>
          </cell>
          <cell r="R267">
            <v>546</v>
          </cell>
          <cell r="S267">
            <v>60</v>
          </cell>
          <cell r="T267">
            <v>546</v>
          </cell>
          <cell r="U267">
            <v>60</v>
          </cell>
          <cell r="V267">
            <v>5167</v>
          </cell>
          <cell r="W267" t="str">
            <v>全自理</v>
          </cell>
          <cell r="X267" t="str">
            <v>412927195511066918</v>
          </cell>
        </row>
        <row r="268">
          <cell r="C268" t="str">
            <v>刘海殿</v>
          </cell>
          <cell r="D268">
            <v>505</v>
          </cell>
          <cell r="E268">
            <v>60</v>
          </cell>
          <cell r="F268">
            <v>505</v>
          </cell>
          <cell r="G268">
            <v>60</v>
          </cell>
          <cell r="H268">
            <v>505</v>
          </cell>
          <cell r="I268">
            <v>60</v>
          </cell>
          <cell r="J268">
            <v>505</v>
          </cell>
          <cell r="K268">
            <v>60</v>
          </cell>
          <cell r="L268">
            <v>505</v>
          </cell>
          <cell r="M268">
            <v>60</v>
          </cell>
          <cell r="N268">
            <v>505</v>
          </cell>
          <cell r="O268">
            <v>60</v>
          </cell>
          <cell r="P268">
            <v>505</v>
          </cell>
          <cell r="Q268">
            <v>60</v>
          </cell>
          <cell r="R268">
            <v>546</v>
          </cell>
          <cell r="S268">
            <v>60</v>
          </cell>
          <cell r="T268">
            <v>546</v>
          </cell>
          <cell r="U268">
            <v>60</v>
          </cell>
          <cell r="V268">
            <v>5167</v>
          </cell>
          <cell r="W268" t="str">
            <v>全自理</v>
          </cell>
          <cell r="X268" t="str">
            <v>411282194202188015</v>
          </cell>
        </row>
        <row r="269">
          <cell r="C269" t="str">
            <v>李金章</v>
          </cell>
          <cell r="D269">
            <v>505</v>
          </cell>
          <cell r="E269">
            <v>60</v>
          </cell>
          <cell r="F269">
            <v>505</v>
          </cell>
          <cell r="G269">
            <v>60</v>
          </cell>
          <cell r="H269">
            <v>505</v>
          </cell>
          <cell r="I269">
            <v>60</v>
          </cell>
          <cell r="J269">
            <v>505</v>
          </cell>
          <cell r="K269">
            <v>60</v>
          </cell>
          <cell r="L269">
            <v>505</v>
          </cell>
          <cell r="M269">
            <v>60</v>
          </cell>
          <cell r="N269">
            <v>505</v>
          </cell>
          <cell r="O269">
            <v>60</v>
          </cell>
          <cell r="P269">
            <v>505</v>
          </cell>
          <cell r="Q269">
            <v>60</v>
          </cell>
          <cell r="R269">
            <v>546</v>
          </cell>
          <cell r="S269">
            <v>60</v>
          </cell>
          <cell r="T269">
            <v>546</v>
          </cell>
          <cell r="U269">
            <v>60</v>
          </cell>
          <cell r="V269">
            <v>5167</v>
          </cell>
          <cell r="W269" t="str">
            <v>全自理</v>
          </cell>
          <cell r="X269" t="str">
            <v>412927195610166914</v>
          </cell>
        </row>
        <row r="270">
          <cell r="C270" t="str">
            <v>贾涛</v>
          </cell>
        </row>
        <row r="270">
          <cell r="T270">
            <v>546</v>
          </cell>
          <cell r="U270">
            <v>60</v>
          </cell>
          <cell r="V270">
            <v>606</v>
          </cell>
          <cell r="W270" t="str">
            <v>全自理</v>
          </cell>
          <cell r="X270" t="str">
            <v>411323198803186916</v>
          </cell>
        </row>
        <row r="271">
          <cell r="C271" t="str">
            <v>张新定</v>
          </cell>
          <cell r="D271">
            <v>505</v>
          </cell>
          <cell r="E271">
            <v>60</v>
          </cell>
          <cell r="F271">
            <v>505</v>
          </cell>
          <cell r="G271">
            <v>60</v>
          </cell>
          <cell r="H271">
            <v>505</v>
          </cell>
          <cell r="I271">
            <v>60</v>
          </cell>
          <cell r="J271">
            <v>505</v>
          </cell>
          <cell r="K271">
            <v>60</v>
          </cell>
          <cell r="L271">
            <v>505</v>
          </cell>
          <cell r="M271">
            <v>60</v>
          </cell>
          <cell r="N271">
            <v>505</v>
          </cell>
          <cell r="O271">
            <v>60</v>
          </cell>
          <cell r="P271">
            <v>505</v>
          </cell>
          <cell r="Q271">
            <v>60</v>
          </cell>
          <cell r="R271">
            <v>546</v>
          </cell>
          <cell r="S271">
            <v>60</v>
          </cell>
          <cell r="T271">
            <v>546</v>
          </cell>
          <cell r="U271">
            <v>60</v>
          </cell>
          <cell r="V271">
            <v>5167</v>
          </cell>
          <cell r="W271" t="str">
            <v>全自理</v>
          </cell>
          <cell r="X271" t="str">
            <v>412927195506086914</v>
          </cell>
        </row>
        <row r="272">
          <cell r="C272" t="str">
            <v>张生合</v>
          </cell>
          <cell r="D272">
            <v>505</v>
          </cell>
          <cell r="E272">
            <v>60</v>
          </cell>
          <cell r="F272">
            <v>505</v>
          </cell>
          <cell r="G272">
            <v>60</v>
          </cell>
          <cell r="H272">
            <v>505</v>
          </cell>
          <cell r="I272">
            <v>60</v>
          </cell>
          <cell r="J272">
            <v>505</v>
          </cell>
          <cell r="K272">
            <v>60</v>
          </cell>
          <cell r="L272">
            <v>505</v>
          </cell>
          <cell r="M272">
            <v>60</v>
          </cell>
          <cell r="N272">
            <v>505</v>
          </cell>
          <cell r="O272">
            <v>60</v>
          </cell>
          <cell r="P272">
            <v>505</v>
          </cell>
          <cell r="Q272">
            <v>60</v>
          </cell>
          <cell r="R272">
            <v>546</v>
          </cell>
          <cell r="S272">
            <v>60</v>
          </cell>
          <cell r="T272">
            <v>546</v>
          </cell>
          <cell r="U272">
            <v>60</v>
          </cell>
          <cell r="V272">
            <v>5167</v>
          </cell>
          <cell r="W272" t="str">
            <v>全自理</v>
          </cell>
          <cell r="X272" t="str">
            <v>412927195205156915</v>
          </cell>
        </row>
        <row r="273">
          <cell r="C273" t="str">
            <v>张合娃</v>
          </cell>
          <cell r="D273">
            <v>505</v>
          </cell>
          <cell r="E273">
            <v>60</v>
          </cell>
          <cell r="F273">
            <v>505</v>
          </cell>
          <cell r="G273">
            <v>60</v>
          </cell>
          <cell r="H273">
            <v>505</v>
          </cell>
          <cell r="I273">
            <v>60</v>
          </cell>
          <cell r="J273">
            <v>505</v>
          </cell>
          <cell r="K273">
            <v>60</v>
          </cell>
          <cell r="L273">
            <v>505</v>
          </cell>
          <cell r="M273">
            <v>60</v>
          </cell>
          <cell r="N273">
            <v>505</v>
          </cell>
          <cell r="O273">
            <v>60</v>
          </cell>
          <cell r="P273">
            <v>505</v>
          </cell>
          <cell r="Q273">
            <v>60</v>
          </cell>
          <cell r="R273">
            <v>546</v>
          </cell>
          <cell r="S273">
            <v>60</v>
          </cell>
          <cell r="T273">
            <v>546</v>
          </cell>
          <cell r="U273">
            <v>60</v>
          </cell>
          <cell r="V273">
            <v>5167</v>
          </cell>
          <cell r="W273" t="str">
            <v>全自理</v>
          </cell>
          <cell r="X273" t="str">
            <v>412927194302056911</v>
          </cell>
        </row>
        <row r="274">
          <cell r="C274" t="str">
            <v>王保军</v>
          </cell>
          <cell r="D274">
            <v>505</v>
          </cell>
          <cell r="E274">
            <v>60</v>
          </cell>
          <cell r="F274">
            <v>505</v>
          </cell>
          <cell r="G274">
            <v>60</v>
          </cell>
          <cell r="H274">
            <v>505</v>
          </cell>
          <cell r="I274">
            <v>60</v>
          </cell>
          <cell r="J274">
            <v>505</v>
          </cell>
          <cell r="K274">
            <v>60</v>
          </cell>
          <cell r="L274">
            <v>505</v>
          </cell>
          <cell r="M274">
            <v>60</v>
          </cell>
          <cell r="N274">
            <v>505</v>
          </cell>
          <cell r="O274">
            <v>60</v>
          </cell>
          <cell r="P274">
            <v>505</v>
          </cell>
          <cell r="Q274">
            <v>60</v>
          </cell>
          <cell r="R274">
            <v>546</v>
          </cell>
          <cell r="S274">
            <v>60</v>
          </cell>
          <cell r="T274">
            <v>546</v>
          </cell>
          <cell r="U274">
            <v>60</v>
          </cell>
          <cell r="V274">
            <v>5167</v>
          </cell>
          <cell r="W274" t="str">
            <v>全自理</v>
          </cell>
          <cell r="X274" t="str">
            <v>412927195109176932</v>
          </cell>
        </row>
        <row r="275">
          <cell r="C275" t="str">
            <v>贾先泽</v>
          </cell>
          <cell r="D275">
            <v>505</v>
          </cell>
          <cell r="E275">
            <v>60</v>
          </cell>
          <cell r="F275">
            <v>505</v>
          </cell>
          <cell r="G275">
            <v>60</v>
          </cell>
          <cell r="H275">
            <v>505</v>
          </cell>
          <cell r="I275">
            <v>60</v>
          </cell>
          <cell r="J275">
            <v>505</v>
          </cell>
          <cell r="K275">
            <v>60</v>
          </cell>
          <cell r="L275">
            <v>505</v>
          </cell>
          <cell r="M275">
            <v>60</v>
          </cell>
          <cell r="N275">
            <v>505</v>
          </cell>
          <cell r="O275">
            <v>60</v>
          </cell>
          <cell r="P275">
            <v>505</v>
          </cell>
          <cell r="Q275">
            <v>60</v>
          </cell>
          <cell r="R275">
            <v>546</v>
          </cell>
          <cell r="S275">
            <v>60</v>
          </cell>
          <cell r="T275">
            <v>546</v>
          </cell>
          <cell r="U275">
            <v>60</v>
          </cell>
          <cell r="V275">
            <v>5167</v>
          </cell>
          <cell r="W275" t="str">
            <v>全自理</v>
          </cell>
          <cell r="X275" t="str">
            <v>412927195208246975</v>
          </cell>
        </row>
        <row r="276">
          <cell r="C276" t="str">
            <v>张玉定</v>
          </cell>
          <cell r="D276">
            <v>1010</v>
          </cell>
          <cell r="E276">
            <v>120</v>
          </cell>
          <cell r="F276">
            <v>1010</v>
          </cell>
          <cell r="G276">
            <v>120</v>
          </cell>
          <cell r="H276">
            <v>1010</v>
          </cell>
          <cell r="I276">
            <v>120</v>
          </cell>
          <cell r="J276">
            <v>1010</v>
          </cell>
          <cell r="K276">
            <v>120</v>
          </cell>
          <cell r="L276">
            <v>1010</v>
          </cell>
          <cell r="M276">
            <v>120</v>
          </cell>
          <cell r="N276">
            <v>1010</v>
          </cell>
          <cell r="O276">
            <v>120</v>
          </cell>
          <cell r="P276">
            <v>1010</v>
          </cell>
          <cell r="Q276">
            <v>120</v>
          </cell>
          <cell r="R276">
            <v>1092</v>
          </cell>
          <cell r="S276">
            <v>120</v>
          </cell>
          <cell r="T276">
            <v>1092</v>
          </cell>
          <cell r="U276">
            <v>120</v>
          </cell>
          <cell r="V276">
            <v>10334</v>
          </cell>
          <cell r="W276" t="str">
            <v>全自理</v>
          </cell>
          <cell r="X276" t="str">
            <v>412927195610106911</v>
          </cell>
        </row>
        <row r="277">
          <cell r="C277" t="str">
            <v>申跃琴</v>
          </cell>
        </row>
        <row r="277">
          <cell r="V277">
            <v>0</v>
          </cell>
          <cell r="W277" t="str">
            <v>全自理</v>
          </cell>
          <cell r="X277" t="str">
            <v>411326196007157145</v>
          </cell>
        </row>
        <row r="278">
          <cell r="C278" t="str">
            <v>刘新周</v>
          </cell>
          <cell r="D278">
            <v>505</v>
          </cell>
          <cell r="E278">
            <v>60</v>
          </cell>
          <cell r="F278">
            <v>505</v>
          </cell>
          <cell r="G278">
            <v>60</v>
          </cell>
          <cell r="H278">
            <v>505</v>
          </cell>
          <cell r="I278">
            <v>60</v>
          </cell>
          <cell r="J278">
            <v>505</v>
          </cell>
          <cell r="K278">
            <v>60</v>
          </cell>
          <cell r="L278">
            <v>505</v>
          </cell>
          <cell r="M278">
            <v>60</v>
          </cell>
          <cell r="N278">
            <v>505</v>
          </cell>
          <cell r="O278">
            <v>60</v>
          </cell>
          <cell r="P278">
            <v>505</v>
          </cell>
          <cell r="Q278">
            <v>60</v>
          </cell>
          <cell r="R278">
            <v>546</v>
          </cell>
          <cell r="S278">
            <v>60</v>
          </cell>
          <cell r="T278">
            <v>546</v>
          </cell>
          <cell r="U278">
            <v>60</v>
          </cell>
          <cell r="V278">
            <v>5167</v>
          </cell>
          <cell r="W278" t="str">
            <v>全自理</v>
          </cell>
          <cell r="X278" t="str">
            <v>412927195710116914</v>
          </cell>
        </row>
        <row r="279">
          <cell r="C279" t="str">
            <v>贾嵚崟</v>
          </cell>
          <cell r="D279">
            <v>505</v>
          </cell>
          <cell r="E279">
            <v>250</v>
          </cell>
          <cell r="F279">
            <v>505</v>
          </cell>
          <cell r="G279">
            <v>250</v>
          </cell>
          <cell r="H279">
            <v>505</v>
          </cell>
          <cell r="I279">
            <v>250</v>
          </cell>
          <cell r="J279">
            <v>505</v>
          </cell>
          <cell r="K279">
            <v>250</v>
          </cell>
          <cell r="L279">
            <v>505</v>
          </cell>
          <cell r="M279">
            <v>250</v>
          </cell>
          <cell r="N279">
            <v>505</v>
          </cell>
          <cell r="O279">
            <v>250</v>
          </cell>
          <cell r="P279">
            <v>505</v>
          </cell>
          <cell r="Q279">
            <v>250</v>
          </cell>
          <cell r="R279">
            <v>546</v>
          </cell>
          <cell r="S279">
            <v>267</v>
          </cell>
          <cell r="T279">
            <v>546</v>
          </cell>
          <cell r="U279">
            <v>267</v>
          </cell>
          <cell r="V279">
            <v>6911</v>
          </cell>
          <cell r="W279" t="str">
            <v>半护理</v>
          </cell>
          <cell r="X279" t="str">
            <v>411323198603167016</v>
          </cell>
        </row>
        <row r="280">
          <cell r="C280" t="str">
            <v>贾洪亮</v>
          </cell>
          <cell r="D280">
            <v>505</v>
          </cell>
          <cell r="E280">
            <v>500</v>
          </cell>
        </row>
        <row r="280">
          <cell r="V280">
            <v>1005</v>
          </cell>
          <cell r="W280" t="str">
            <v>全护理</v>
          </cell>
          <cell r="X280" t="str">
            <v>411323198902056914</v>
          </cell>
        </row>
        <row r="281">
          <cell r="C281" t="str">
            <v>曹钟起</v>
          </cell>
          <cell r="D281">
            <v>505</v>
          </cell>
          <cell r="E281">
            <v>60</v>
          </cell>
          <cell r="F281">
            <v>505</v>
          </cell>
          <cell r="G281">
            <v>60</v>
          </cell>
          <cell r="H281">
            <v>505</v>
          </cell>
          <cell r="I281">
            <v>60</v>
          </cell>
          <cell r="J281">
            <v>505</v>
          </cell>
          <cell r="K281">
            <v>60</v>
          </cell>
          <cell r="L281">
            <v>505</v>
          </cell>
          <cell r="M281">
            <v>60</v>
          </cell>
          <cell r="N281">
            <v>505</v>
          </cell>
          <cell r="O281">
            <v>60</v>
          </cell>
          <cell r="P281">
            <v>505</v>
          </cell>
          <cell r="Q281">
            <v>60</v>
          </cell>
          <cell r="R281">
            <v>546</v>
          </cell>
          <cell r="S281">
            <v>60</v>
          </cell>
          <cell r="T281">
            <v>546</v>
          </cell>
          <cell r="U281">
            <v>60</v>
          </cell>
          <cell r="V281">
            <v>5167</v>
          </cell>
          <cell r="W281" t="str">
            <v>全自理</v>
          </cell>
          <cell r="X281" t="str">
            <v>411323198305126910</v>
          </cell>
        </row>
        <row r="282">
          <cell r="C282" t="str">
            <v>常新华</v>
          </cell>
          <cell r="D282">
            <v>505</v>
          </cell>
          <cell r="E282">
            <v>500</v>
          </cell>
          <cell r="F282">
            <v>505</v>
          </cell>
          <cell r="G282">
            <v>500</v>
          </cell>
          <cell r="H282">
            <v>505</v>
          </cell>
          <cell r="I282">
            <v>500</v>
          </cell>
          <cell r="J282">
            <v>505</v>
          </cell>
          <cell r="K282">
            <v>500</v>
          </cell>
          <cell r="L282">
            <v>505</v>
          </cell>
          <cell r="M282">
            <v>500</v>
          </cell>
          <cell r="N282">
            <v>505</v>
          </cell>
          <cell r="O282">
            <v>500</v>
          </cell>
          <cell r="P282">
            <v>505</v>
          </cell>
          <cell r="Q282">
            <v>500</v>
          </cell>
          <cell r="R282">
            <v>546</v>
          </cell>
          <cell r="S282">
            <v>533</v>
          </cell>
          <cell r="T282">
            <v>546</v>
          </cell>
          <cell r="U282">
            <v>533</v>
          </cell>
          <cell r="V282">
            <v>9193</v>
          </cell>
          <cell r="W282" t="str">
            <v>全护理</v>
          </cell>
          <cell r="X282" t="str">
            <v>412927195710066910</v>
          </cell>
        </row>
        <row r="283">
          <cell r="C283" t="str">
            <v>李保群</v>
          </cell>
          <cell r="D283">
            <v>505</v>
          </cell>
          <cell r="E283">
            <v>250</v>
          </cell>
          <cell r="F283">
            <v>505</v>
          </cell>
          <cell r="G283">
            <v>250</v>
          </cell>
          <cell r="H283">
            <v>505</v>
          </cell>
          <cell r="I283">
            <v>250</v>
          </cell>
          <cell r="J283">
            <v>505</v>
          </cell>
          <cell r="K283">
            <v>250</v>
          </cell>
          <cell r="L283">
            <v>505</v>
          </cell>
          <cell r="M283">
            <v>250</v>
          </cell>
          <cell r="N283">
            <v>505</v>
          </cell>
          <cell r="O283">
            <v>250</v>
          </cell>
          <cell r="P283">
            <v>505</v>
          </cell>
          <cell r="Q283">
            <v>250</v>
          </cell>
          <cell r="R283">
            <v>546</v>
          </cell>
          <cell r="S283">
            <v>267</v>
          </cell>
          <cell r="T283">
            <v>546</v>
          </cell>
          <cell r="U283">
            <v>267</v>
          </cell>
          <cell r="V283">
            <v>6911</v>
          </cell>
          <cell r="W283" t="str">
            <v>半护理</v>
          </cell>
          <cell r="X283" t="str">
            <v>412927197105116931</v>
          </cell>
        </row>
        <row r="284">
          <cell r="C284" t="str">
            <v>王女</v>
          </cell>
          <cell r="D284">
            <v>505</v>
          </cell>
          <cell r="E284">
            <v>500</v>
          </cell>
          <cell r="F284">
            <v>505</v>
          </cell>
          <cell r="G284">
            <v>500</v>
          </cell>
          <cell r="H284">
            <v>505</v>
          </cell>
          <cell r="I284">
            <v>500</v>
          </cell>
          <cell r="J284">
            <v>505</v>
          </cell>
          <cell r="K284">
            <v>500</v>
          </cell>
          <cell r="L284">
            <v>505</v>
          </cell>
          <cell r="M284">
            <v>500</v>
          </cell>
          <cell r="N284">
            <v>505</v>
          </cell>
          <cell r="O284">
            <v>500</v>
          </cell>
          <cell r="P284">
            <v>505</v>
          </cell>
          <cell r="Q284">
            <v>500</v>
          </cell>
          <cell r="R284">
            <v>546</v>
          </cell>
          <cell r="S284">
            <v>533</v>
          </cell>
          <cell r="T284">
            <v>546</v>
          </cell>
          <cell r="U284">
            <v>533</v>
          </cell>
          <cell r="V284">
            <v>9193</v>
          </cell>
          <cell r="W284" t="str">
            <v>全护理</v>
          </cell>
          <cell r="X284" t="str">
            <v>411326194902016921</v>
          </cell>
        </row>
        <row r="285">
          <cell r="C285" t="str">
            <v>李银龙</v>
          </cell>
          <cell r="D285">
            <v>505</v>
          </cell>
          <cell r="E285">
            <v>500</v>
          </cell>
          <cell r="F285">
            <v>505</v>
          </cell>
          <cell r="G285">
            <v>500</v>
          </cell>
          <cell r="H285">
            <v>505</v>
          </cell>
          <cell r="I285">
            <v>500</v>
          </cell>
          <cell r="J285">
            <v>505</v>
          </cell>
          <cell r="K285">
            <v>500</v>
          </cell>
          <cell r="L285">
            <v>505</v>
          </cell>
          <cell r="M285">
            <v>500</v>
          </cell>
          <cell r="N285">
            <v>505</v>
          </cell>
          <cell r="O285">
            <v>500</v>
          </cell>
          <cell r="P285">
            <v>505</v>
          </cell>
          <cell r="Q285">
            <v>500</v>
          </cell>
          <cell r="R285">
            <v>546</v>
          </cell>
          <cell r="S285">
            <v>533</v>
          </cell>
          <cell r="T285">
            <v>546</v>
          </cell>
          <cell r="U285">
            <v>533</v>
          </cell>
          <cell r="V285">
            <v>9193</v>
          </cell>
          <cell r="W285" t="str">
            <v>全护理</v>
          </cell>
          <cell r="X285" t="str">
            <v>412927197103166951</v>
          </cell>
        </row>
        <row r="286">
          <cell r="C286" t="str">
            <v>李晓玉</v>
          </cell>
          <cell r="D286">
            <v>505</v>
          </cell>
          <cell r="E286">
            <v>500</v>
          </cell>
          <cell r="F286">
            <v>505</v>
          </cell>
          <cell r="G286">
            <v>500</v>
          </cell>
          <cell r="H286">
            <v>505</v>
          </cell>
          <cell r="I286">
            <v>500</v>
          </cell>
          <cell r="J286">
            <v>505</v>
          </cell>
          <cell r="K286">
            <v>500</v>
          </cell>
          <cell r="L286">
            <v>505</v>
          </cell>
          <cell r="M286">
            <v>500</v>
          </cell>
          <cell r="N286">
            <v>505</v>
          </cell>
          <cell r="O286">
            <v>500</v>
          </cell>
          <cell r="P286">
            <v>505</v>
          </cell>
          <cell r="Q286">
            <v>500</v>
          </cell>
          <cell r="R286">
            <v>546</v>
          </cell>
          <cell r="S286">
            <v>533</v>
          </cell>
          <cell r="T286">
            <v>546</v>
          </cell>
          <cell r="U286">
            <v>533</v>
          </cell>
          <cell r="V286">
            <v>9193</v>
          </cell>
          <cell r="W286" t="str">
            <v>全护理</v>
          </cell>
          <cell r="X286" t="str">
            <v>411323198612026936</v>
          </cell>
        </row>
        <row r="287">
          <cell r="C287" t="str">
            <v>白艮娥</v>
          </cell>
          <cell r="D287">
            <v>505</v>
          </cell>
          <cell r="E287">
            <v>500</v>
          </cell>
          <cell r="F287">
            <v>505</v>
          </cell>
          <cell r="G287">
            <v>500</v>
          </cell>
          <cell r="H287">
            <v>505</v>
          </cell>
          <cell r="I287">
            <v>500</v>
          </cell>
          <cell r="J287">
            <v>505</v>
          </cell>
          <cell r="K287">
            <v>500</v>
          </cell>
          <cell r="L287">
            <v>505</v>
          </cell>
          <cell r="M287">
            <v>500</v>
          </cell>
          <cell r="N287">
            <v>505</v>
          </cell>
          <cell r="O287">
            <v>500</v>
          </cell>
          <cell r="P287">
            <v>505</v>
          </cell>
          <cell r="Q287">
            <v>500</v>
          </cell>
          <cell r="R287">
            <v>546</v>
          </cell>
          <cell r="S287">
            <v>533</v>
          </cell>
          <cell r="T287">
            <v>546</v>
          </cell>
          <cell r="U287">
            <v>533</v>
          </cell>
          <cell r="V287">
            <v>9193</v>
          </cell>
          <cell r="W287" t="str">
            <v>全护理</v>
          </cell>
          <cell r="X287" t="str">
            <v>412927195206157004</v>
          </cell>
        </row>
        <row r="288">
          <cell r="C288" t="str">
            <v>徐有章</v>
          </cell>
          <cell r="D288">
            <v>505</v>
          </cell>
          <cell r="E288">
            <v>250</v>
          </cell>
          <cell r="F288">
            <v>505</v>
          </cell>
          <cell r="G288">
            <v>250</v>
          </cell>
          <cell r="H288">
            <v>505</v>
          </cell>
          <cell r="I288">
            <v>250</v>
          </cell>
          <cell r="J288">
            <v>505</v>
          </cell>
          <cell r="K288">
            <v>250</v>
          </cell>
          <cell r="L288">
            <v>505</v>
          </cell>
          <cell r="M288">
            <v>250</v>
          </cell>
          <cell r="N288">
            <v>505</v>
          </cell>
          <cell r="O288">
            <v>250</v>
          </cell>
          <cell r="P288">
            <v>505</v>
          </cell>
          <cell r="Q288">
            <v>250</v>
          </cell>
          <cell r="R288">
            <v>546</v>
          </cell>
          <cell r="S288">
            <v>267</v>
          </cell>
          <cell r="T288">
            <v>546</v>
          </cell>
          <cell r="U288">
            <v>267</v>
          </cell>
          <cell r="V288">
            <v>6911</v>
          </cell>
          <cell r="W288" t="str">
            <v>半护理</v>
          </cell>
          <cell r="X288" t="str">
            <v>412927195208246932</v>
          </cell>
        </row>
        <row r="289">
          <cell r="C289" t="str">
            <v>王金有</v>
          </cell>
          <cell r="D289">
            <v>505</v>
          </cell>
          <cell r="E289">
            <v>60</v>
          </cell>
          <cell r="F289">
            <v>505</v>
          </cell>
          <cell r="G289">
            <v>60</v>
          </cell>
          <cell r="H289">
            <v>505</v>
          </cell>
          <cell r="I289">
            <v>60</v>
          </cell>
          <cell r="J289">
            <v>505</v>
          </cell>
          <cell r="K289">
            <v>60</v>
          </cell>
          <cell r="L289">
            <v>505</v>
          </cell>
          <cell r="M289">
            <v>60</v>
          </cell>
          <cell r="N289">
            <v>505</v>
          </cell>
          <cell r="O289">
            <v>60</v>
          </cell>
          <cell r="P289">
            <v>505</v>
          </cell>
          <cell r="Q289">
            <v>60</v>
          </cell>
          <cell r="R289">
            <v>546</v>
          </cell>
          <cell r="S289">
            <v>60</v>
          </cell>
          <cell r="T289">
            <v>546</v>
          </cell>
          <cell r="U289">
            <v>60</v>
          </cell>
          <cell r="V289">
            <v>5167</v>
          </cell>
          <cell r="W289" t="str">
            <v>全自理</v>
          </cell>
          <cell r="X289" t="str">
            <v>412927195107156938</v>
          </cell>
        </row>
        <row r="290">
          <cell r="C290" t="str">
            <v>尚士超</v>
          </cell>
          <cell r="D290">
            <v>505</v>
          </cell>
          <cell r="E290">
            <v>60</v>
          </cell>
          <cell r="F290">
            <v>505</v>
          </cell>
          <cell r="G290">
            <v>60</v>
          </cell>
          <cell r="H290">
            <v>505</v>
          </cell>
          <cell r="I290">
            <v>60</v>
          </cell>
          <cell r="J290">
            <v>505</v>
          </cell>
          <cell r="K290">
            <v>60</v>
          </cell>
          <cell r="L290">
            <v>505</v>
          </cell>
          <cell r="M290">
            <v>60</v>
          </cell>
          <cell r="N290">
            <v>505</v>
          </cell>
          <cell r="O290">
            <v>60</v>
          </cell>
          <cell r="P290">
            <v>505</v>
          </cell>
          <cell r="Q290">
            <v>60</v>
          </cell>
          <cell r="R290">
            <v>546</v>
          </cell>
          <cell r="S290">
            <v>60</v>
          </cell>
          <cell r="T290">
            <v>546</v>
          </cell>
          <cell r="U290">
            <v>60</v>
          </cell>
          <cell r="V290">
            <v>5167</v>
          </cell>
          <cell r="W290" t="str">
            <v>全自理</v>
          </cell>
          <cell r="X290" t="str">
            <v>412927194410026939</v>
          </cell>
        </row>
        <row r="291">
          <cell r="C291" t="str">
            <v>牛成娃</v>
          </cell>
          <cell r="D291">
            <v>505</v>
          </cell>
          <cell r="E291">
            <v>60</v>
          </cell>
          <cell r="F291">
            <v>505</v>
          </cell>
          <cell r="G291">
            <v>60</v>
          </cell>
          <cell r="H291">
            <v>505</v>
          </cell>
          <cell r="I291">
            <v>60</v>
          </cell>
          <cell r="J291">
            <v>505</v>
          </cell>
          <cell r="K291">
            <v>60</v>
          </cell>
          <cell r="L291">
            <v>505</v>
          </cell>
          <cell r="M291">
            <v>60</v>
          </cell>
          <cell r="N291">
            <v>505</v>
          </cell>
          <cell r="O291">
            <v>60</v>
          </cell>
          <cell r="P291">
            <v>505</v>
          </cell>
          <cell r="Q291">
            <v>60</v>
          </cell>
          <cell r="R291">
            <v>546</v>
          </cell>
          <cell r="S291">
            <v>60</v>
          </cell>
          <cell r="T291">
            <v>546</v>
          </cell>
          <cell r="U291">
            <v>60</v>
          </cell>
          <cell r="V291">
            <v>5167</v>
          </cell>
          <cell r="W291" t="str">
            <v>全自理</v>
          </cell>
          <cell r="X291" t="str">
            <v>412927194605136919</v>
          </cell>
        </row>
        <row r="292">
          <cell r="C292" t="str">
            <v>孟铁虎</v>
          </cell>
          <cell r="D292">
            <v>505</v>
          </cell>
          <cell r="E292">
            <v>250</v>
          </cell>
          <cell r="F292">
            <v>505</v>
          </cell>
          <cell r="G292">
            <v>250</v>
          </cell>
          <cell r="H292">
            <v>505</v>
          </cell>
          <cell r="I292">
            <v>250</v>
          </cell>
          <cell r="J292">
            <v>505</v>
          </cell>
          <cell r="K292">
            <v>250</v>
          </cell>
          <cell r="L292">
            <v>505</v>
          </cell>
          <cell r="M292">
            <v>250</v>
          </cell>
          <cell r="N292">
            <v>505</v>
          </cell>
          <cell r="O292">
            <v>250</v>
          </cell>
          <cell r="P292">
            <v>505</v>
          </cell>
          <cell r="Q292">
            <v>250</v>
          </cell>
          <cell r="R292">
            <v>546</v>
          </cell>
          <cell r="S292">
            <v>267</v>
          </cell>
          <cell r="T292">
            <v>546</v>
          </cell>
          <cell r="U292">
            <v>267</v>
          </cell>
          <cell r="V292">
            <v>6911</v>
          </cell>
          <cell r="W292" t="str">
            <v>半护理</v>
          </cell>
          <cell r="X292" t="str">
            <v>412927195702176917</v>
          </cell>
        </row>
        <row r="293">
          <cell r="C293" t="str">
            <v>孟老三</v>
          </cell>
          <cell r="D293">
            <v>505</v>
          </cell>
          <cell r="E293">
            <v>60</v>
          </cell>
          <cell r="F293">
            <v>505</v>
          </cell>
          <cell r="G293">
            <v>60</v>
          </cell>
          <cell r="H293">
            <v>505</v>
          </cell>
          <cell r="I293">
            <v>60</v>
          </cell>
          <cell r="J293">
            <v>505</v>
          </cell>
          <cell r="K293">
            <v>60</v>
          </cell>
          <cell r="L293">
            <v>505</v>
          </cell>
          <cell r="M293">
            <v>60</v>
          </cell>
          <cell r="N293">
            <v>505</v>
          </cell>
          <cell r="O293">
            <v>60</v>
          </cell>
          <cell r="P293">
            <v>505</v>
          </cell>
          <cell r="Q293">
            <v>60</v>
          </cell>
          <cell r="R293">
            <v>546</v>
          </cell>
          <cell r="S293">
            <v>60</v>
          </cell>
          <cell r="T293">
            <v>546</v>
          </cell>
          <cell r="U293">
            <v>60</v>
          </cell>
          <cell r="V293">
            <v>5167</v>
          </cell>
          <cell r="W293" t="str">
            <v>全自理</v>
          </cell>
          <cell r="X293" t="str">
            <v>412927194605056919</v>
          </cell>
        </row>
        <row r="294">
          <cell r="C294" t="str">
            <v>刘九菊</v>
          </cell>
          <cell r="D294">
            <v>505</v>
          </cell>
          <cell r="E294">
            <v>60</v>
          </cell>
          <cell r="F294">
            <v>505</v>
          </cell>
          <cell r="G294">
            <v>60</v>
          </cell>
          <cell r="H294">
            <v>505</v>
          </cell>
          <cell r="I294">
            <v>60</v>
          </cell>
          <cell r="J294">
            <v>505</v>
          </cell>
          <cell r="K294">
            <v>60</v>
          </cell>
          <cell r="L294">
            <v>505</v>
          </cell>
          <cell r="M294">
            <v>60</v>
          </cell>
          <cell r="N294">
            <v>505</v>
          </cell>
          <cell r="O294">
            <v>60</v>
          </cell>
          <cell r="P294">
            <v>505</v>
          </cell>
          <cell r="Q294">
            <v>60</v>
          </cell>
          <cell r="R294">
            <v>546</v>
          </cell>
          <cell r="S294">
            <v>60</v>
          </cell>
          <cell r="T294">
            <v>546</v>
          </cell>
          <cell r="U294">
            <v>60</v>
          </cell>
          <cell r="V294">
            <v>5167</v>
          </cell>
          <cell r="W294" t="str">
            <v>全自理</v>
          </cell>
          <cell r="X294" t="str">
            <v>412927195009096927</v>
          </cell>
        </row>
        <row r="295">
          <cell r="C295" t="str">
            <v>李士当</v>
          </cell>
          <cell r="D295">
            <v>505</v>
          </cell>
          <cell r="E295">
            <v>60</v>
          </cell>
          <cell r="F295">
            <v>505</v>
          </cell>
          <cell r="G295">
            <v>60</v>
          </cell>
          <cell r="H295">
            <v>505</v>
          </cell>
          <cell r="I295">
            <v>60</v>
          </cell>
          <cell r="J295">
            <v>505</v>
          </cell>
          <cell r="K295">
            <v>60</v>
          </cell>
          <cell r="L295">
            <v>505</v>
          </cell>
          <cell r="M295">
            <v>60</v>
          </cell>
          <cell r="N295">
            <v>505</v>
          </cell>
          <cell r="O295">
            <v>60</v>
          </cell>
          <cell r="P295">
            <v>505</v>
          </cell>
          <cell r="Q295">
            <v>60</v>
          </cell>
          <cell r="R295">
            <v>546</v>
          </cell>
          <cell r="S295">
            <v>60</v>
          </cell>
          <cell r="T295">
            <v>546</v>
          </cell>
          <cell r="U295">
            <v>60</v>
          </cell>
          <cell r="V295">
            <v>5167</v>
          </cell>
          <cell r="W295" t="str">
            <v>全自理</v>
          </cell>
          <cell r="X295" t="str">
            <v>412927194404306934</v>
          </cell>
        </row>
        <row r="296">
          <cell r="C296" t="str">
            <v>李建功</v>
          </cell>
          <cell r="D296">
            <v>505</v>
          </cell>
          <cell r="E296">
            <v>60</v>
          </cell>
          <cell r="F296">
            <v>505</v>
          </cell>
          <cell r="G296">
            <v>60</v>
          </cell>
          <cell r="H296">
            <v>505</v>
          </cell>
          <cell r="I296">
            <v>60</v>
          </cell>
          <cell r="J296">
            <v>505</v>
          </cell>
          <cell r="K296">
            <v>60</v>
          </cell>
          <cell r="L296">
            <v>505</v>
          </cell>
          <cell r="M296">
            <v>60</v>
          </cell>
          <cell r="N296">
            <v>505</v>
          </cell>
          <cell r="O296">
            <v>60</v>
          </cell>
          <cell r="P296">
            <v>505</v>
          </cell>
          <cell r="Q296">
            <v>60</v>
          </cell>
          <cell r="R296">
            <v>546</v>
          </cell>
          <cell r="S296">
            <v>60</v>
          </cell>
          <cell r="T296">
            <v>546</v>
          </cell>
          <cell r="U296">
            <v>60</v>
          </cell>
          <cell r="V296">
            <v>5167</v>
          </cell>
          <cell r="W296" t="str">
            <v>全自理</v>
          </cell>
          <cell r="X296" t="str">
            <v>412927195911226917</v>
          </cell>
        </row>
        <row r="297">
          <cell r="C297" t="str">
            <v>徐兆才</v>
          </cell>
          <cell r="D297">
            <v>505</v>
          </cell>
          <cell r="E297">
            <v>60</v>
          </cell>
          <cell r="F297">
            <v>505</v>
          </cell>
          <cell r="G297">
            <v>60</v>
          </cell>
          <cell r="H297">
            <v>505</v>
          </cell>
          <cell r="I297">
            <v>60</v>
          </cell>
          <cell r="J297">
            <v>505</v>
          </cell>
          <cell r="K297">
            <v>60</v>
          </cell>
          <cell r="L297">
            <v>505</v>
          </cell>
          <cell r="M297">
            <v>60</v>
          </cell>
          <cell r="N297">
            <v>505</v>
          </cell>
          <cell r="O297">
            <v>60</v>
          </cell>
          <cell r="P297">
            <v>505</v>
          </cell>
          <cell r="Q297">
            <v>60</v>
          </cell>
          <cell r="R297">
            <v>546</v>
          </cell>
          <cell r="S297">
            <v>60</v>
          </cell>
          <cell r="T297">
            <v>546</v>
          </cell>
          <cell r="U297">
            <v>60</v>
          </cell>
          <cell r="V297">
            <v>5167</v>
          </cell>
          <cell r="W297" t="str">
            <v>全自理</v>
          </cell>
          <cell r="X297" t="str">
            <v>411323194811186950</v>
          </cell>
        </row>
        <row r="298">
          <cell r="C298" t="str">
            <v>李扶恩</v>
          </cell>
        </row>
        <row r="298">
          <cell r="H298">
            <v>505</v>
          </cell>
          <cell r="I298">
            <v>60</v>
          </cell>
          <cell r="J298">
            <v>505</v>
          </cell>
          <cell r="K298">
            <v>60</v>
          </cell>
          <cell r="L298">
            <v>505</v>
          </cell>
          <cell r="M298">
            <v>60</v>
          </cell>
          <cell r="N298">
            <v>505</v>
          </cell>
          <cell r="O298">
            <v>60</v>
          </cell>
          <cell r="P298">
            <v>505</v>
          </cell>
          <cell r="Q298">
            <v>60</v>
          </cell>
          <cell r="R298">
            <v>546</v>
          </cell>
          <cell r="S298">
            <v>60</v>
          </cell>
          <cell r="T298">
            <v>546</v>
          </cell>
          <cell r="U298">
            <v>60</v>
          </cell>
          <cell r="V298">
            <v>4037</v>
          </cell>
          <cell r="W298" t="str">
            <v>全自理</v>
          </cell>
          <cell r="X298" t="str">
            <v>412927197112086910</v>
          </cell>
        </row>
        <row r="299">
          <cell r="C299" t="str">
            <v>徐照宏</v>
          </cell>
          <cell r="D299">
            <v>505</v>
          </cell>
          <cell r="E299">
            <v>60</v>
          </cell>
          <cell r="F299">
            <v>505</v>
          </cell>
          <cell r="G299">
            <v>60</v>
          </cell>
          <cell r="H299">
            <v>505</v>
          </cell>
          <cell r="I299">
            <v>60</v>
          </cell>
          <cell r="J299">
            <v>505</v>
          </cell>
          <cell r="K299">
            <v>60</v>
          </cell>
          <cell r="L299">
            <v>505</v>
          </cell>
          <cell r="M299">
            <v>60</v>
          </cell>
          <cell r="N299">
            <v>505</v>
          </cell>
          <cell r="O299">
            <v>60</v>
          </cell>
          <cell r="P299">
            <v>505</v>
          </cell>
          <cell r="Q299">
            <v>60</v>
          </cell>
          <cell r="R299">
            <v>546</v>
          </cell>
          <cell r="S299">
            <v>60</v>
          </cell>
          <cell r="T299">
            <v>546</v>
          </cell>
          <cell r="U299">
            <v>60</v>
          </cell>
          <cell r="V299">
            <v>5167</v>
          </cell>
          <cell r="W299" t="str">
            <v>全自理</v>
          </cell>
          <cell r="X299" t="str">
            <v>411323196503166930</v>
          </cell>
        </row>
        <row r="300">
          <cell r="C300" t="str">
            <v>孟虎林</v>
          </cell>
        </row>
        <row r="300">
          <cell r="P300">
            <v>505</v>
          </cell>
          <cell r="Q300">
            <v>60</v>
          </cell>
          <cell r="R300">
            <v>546</v>
          </cell>
          <cell r="S300">
            <v>60</v>
          </cell>
          <cell r="T300">
            <v>546</v>
          </cell>
          <cell r="U300">
            <v>60</v>
          </cell>
          <cell r="V300">
            <v>1777</v>
          </cell>
          <cell r="W300" t="str">
            <v>全自理</v>
          </cell>
          <cell r="X300" t="str">
            <v>412927196203196918</v>
          </cell>
        </row>
        <row r="301">
          <cell r="C301" t="str">
            <v>魏铁秀</v>
          </cell>
          <cell r="D301">
            <v>505</v>
          </cell>
          <cell r="E301">
            <v>60</v>
          </cell>
          <cell r="F301">
            <v>505</v>
          </cell>
          <cell r="G301">
            <v>60</v>
          </cell>
          <cell r="H301">
            <v>505</v>
          </cell>
          <cell r="I301">
            <v>60</v>
          </cell>
          <cell r="J301">
            <v>505</v>
          </cell>
          <cell r="K301">
            <v>60</v>
          </cell>
          <cell r="L301">
            <v>505</v>
          </cell>
          <cell r="M301">
            <v>60</v>
          </cell>
          <cell r="N301">
            <v>505</v>
          </cell>
          <cell r="O301">
            <v>60</v>
          </cell>
          <cell r="P301">
            <v>505</v>
          </cell>
          <cell r="Q301">
            <v>60</v>
          </cell>
          <cell r="R301">
            <v>546</v>
          </cell>
          <cell r="S301">
            <v>60</v>
          </cell>
          <cell r="T301">
            <v>546</v>
          </cell>
          <cell r="U301">
            <v>60</v>
          </cell>
          <cell r="V301">
            <v>5167</v>
          </cell>
          <cell r="W301" t="str">
            <v>全自理</v>
          </cell>
          <cell r="X301" t="str">
            <v>412927194808226914</v>
          </cell>
        </row>
        <row r="302">
          <cell r="C302" t="str">
            <v>孟庆宗</v>
          </cell>
          <cell r="D302">
            <v>505</v>
          </cell>
          <cell r="E302">
            <v>60</v>
          </cell>
          <cell r="F302">
            <v>505</v>
          </cell>
          <cell r="G302">
            <v>60</v>
          </cell>
          <cell r="H302">
            <v>505</v>
          </cell>
          <cell r="I302">
            <v>60</v>
          </cell>
          <cell r="J302">
            <v>505</v>
          </cell>
          <cell r="K302">
            <v>60</v>
          </cell>
          <cell r="L302">
            <v>505</v>
          </cell>
          <cell r="M302">
            <v>60</v>
          </cell>
          <cell r="N302">
            <v>505</v>
          </cell>
          <cell r="O302">
            <v>60</v>
          </cell>
          <cell r="P302">
            <v>505</v>
          </cell>
          <cell r="Q302">
            <v>60</v>
          </cell>
          <cell r="R302">
            <v>546</v>
          </cell>
          <cell r="S302">
            <v>60</v>
          </cell>
          <cell r="T302">
            <v>546</v>
          </cell>
          <cell r="U302">
            <v>60</v>
          </cell>
          <cell r="V302">
            <v>5167</v>
          </cell>
          <cell r="W302" t="str">
            <v>全自理</v>
          </cell>
          <cell r="X302" t="str">
            <v>412927194808136935</v>
          </cell>
        </row>
        <row r="303">
          <cell r="C303" t="str">
            <v>孟定均</v>
          </cell>
          <cell r="D303">
            <v>505</v>
          </cell>
          <cell r="E303">
            <v>60</v>
          </cell>
          <cell r="F303">
            <v>505</v>
          </cell>
          <cell r="G303">
            <v>60</v>
          </cell>
          <cell r="H303">
            <v>505</v>
          </cell>
          <cell r="I303">
            <v>60</v>
          </cell>
          <cell r="J303">
            <v>505</v>
          </cell>
          <cell r="K303">
            <v>60</v>
          </cell>
          <cell r="L303">
            <v>505</v>
          </cell>
          <cell r="M303">
            <v>60</v>
          </cell>
          <cell r="N303">
            <v>505</v>
          </cell>
          <cell r="O303">
            <v>60</v>
          </cell>
          <cell r="P303">
            <v>505</v>
          </cell>
          <cell r="Q303">
            <v>60</v>
          </cell>
          <cell r="R303">
            <v>546</v>
          </cell>
          <cell r="S303">
            <v>60</v>
          </cell>
          <cell r="T303">
            <v>546</v>
          </cell>
          <cell r="U303">
            <v>60</v>
          </cell>
          <cell r="V303">
            <v>5167</v>
          </cell>
          <cell r="W303" t="str">
            <v>全自理</v>
          </cell>
          <cell r="X303" t="str">
            <v>412927194608206919</v>
          </cell>
        </row>
        <row r="304">
          <cell r="C304" t="str">
            <v>蔡有双</v>
          </cell>
          <cell r="D304">
            <v>505</v>
          </cell>
          <cell r="E304">
            <v>60</v>
          </cell>
          <cell r="F304">
            <v>505</v>
          </cell>
          <cell r="G304">
            <v>60</v>
          </cell>
          <cell r="H304">
            <v>505</v>
          </cell>
          <cell r="I304">
            <v>60</v>
          </cell>
          <cell r="J304">
            <v>505</v>
          </cell>
          <cell r="K304">
            <v>60</v>
          </cell>
          <cell r="L304">
            <v>505</v>
          </cell>
          <cell r="M304">
            <v>60</v>
          </cell>
          <cell r="N304">
            <v>505</v>
          </cell>
          <cell r="O304">
            <v>60</v>
          </cell>
          <cell r="P304">
            <v>505</v>
          </cell>
          <cell r="Q304">
            <v>60</v>
          </cell>
          <cell r="R304">
            <v>546</v>
          </cell>
          <cell r="S304">
            <v>60</v>
          </cell>
          <cell r="T304">
            <v>546</v>
          </cell>
          <cell r="U304">
            <v>60</v>
          </cell>
          <cell r="V304">
            <v>5167</v>
          </cell>
          <cell r="W304" t="str">
            <v>全自理</v>
          </cell>
          <cell r="X304" t="str">
            <v>412927194610186996</v>
          </cell>
        </row>
        <row r="305">
          <cell r="C305" t="str">
            <v>魏连玉</v>
          </cell>
        </row>
        <row r="305">
          <cell r="H305">
            <v>505</v>
          </cell>
          <cell r="I305">
            <v>60</v>
          </cell>
          <cell r="J305">
            <v>505</v>
          </cell>
          <cell r="K305">
            <v>60</v>
          </cell>
          <cell r="L305">
            <v>505</v>
          </cell>
          <cell r="M305">
            <v>60</v>
          </cell>
          <cell r="N305">
            <v>505</v>
          </cell>
          <cell r="O305">
            <v>60</v>
          </cell>
          <cell r="P305">
            <v>505</v>
          </cell>
          <cell r="Q305">
            <v>60</v>
          </cell>
          <cell r="R305">
            <v>546</v>
          </cell>
          <cell r="S305">
            <v>60</v>
          </cell>
          <cell r="T305">
            <v>546</v>
          </cell>
          <cell r="U305">
            <v>60</v>
          </cell>
          <cell r="V305">
            <v>4037</v>
          </cell>
          <cell r="W305" t="str">
            <v>全自理</v>
          </cell>
          <cell r="X305" t="str">
            <v>412927195006026958</v>
          </cell>
        </row>
        <row r="306">
          <cell r="C306" t="str">
            <v>贾殿灵</v>
          </cell>
        </row>
        <row r="306">
          <cell r="F306">
            <v>505</v>
          </cell>
          <cell r="G306">
            <v>60</v>
          </cell>
          <cell r="H306">
            <v>505</v>
          </cell>
          <cell r="I306">
            <v>60</v>
          </cell>
          <cell r="J306">
            <v>505</v>
          </cell>
          <cell r="K306">
            <v>60</v>
          </cell>
          <cell r="L306">
            <v>505</v>
          </cell>
          <cell r="M306">
            <v>60</v>
          </cell>
          <cell r="N306">
            <v>505</v>
          </cell>
          <cell r="O306">
            <v>60</v>
          </cell>
          <cell r="P306">
            <v>505</v>
          </cell>
          <cell r="Q306">
            <v>60</v>
          </cell>
          <cell r="R306">
            <v>546</v>
          </cell>
          <cell r="S306">
            <v>60</v>
          </cell>
          <cell r="T306">
            <v>546</v>
          </cell>
          <cell r="U306">
            <v>60</v>
          </cell>
          <cell r="V306">
            <v>4602</v>
          </cell>
          <cell r="W306" t="str">
            <v>全自理</v>
          </cell>
          <cell r="X306" t="str">
            <v>412927197212056954</v>
          </cell>
        </row>
        <row r="307">
          <cell r="C307" t="str">
            <v>马相成</v>
          </cell>
          <cell r="D307">
            <v>505</v>
          </cell>
          <cell r="E307">
            <v>60</v>
          </cell>
          <cell r="F307">
            <v>505</v>
          </cell>
          <cell r="G307">
            <v>60</v>
          </cell>
          <cell r="H307">
            <v>505</v>
          </cell>
          <cell r="I307">
            <v>60</v>
          </cell>
          <cell r="J307">
            <v>505</v>
          </cell>
          <cell r="K307">
            <v>60</v>
          </cell>
          <cell r="L307">
            <v>505</v>
          </cell>
          <cell r="M307">
            <v>60</v>
          </cell>
          <cell r="N307">
            <v>505</v>
          </cell>
          <cell r="O307">
            <v>60</v>
          </cell>
          <cell r="P307">
            <v>505</v>
          </cell>
          <cell r="Q307">
            <v>60</v>
          </cell>
          <cell r="R307">
            <v>546</v>
          </cell>
          <cell r="S307">
            <v>60</v>
          </cell>
          <cell r="T307">
            <v>546</v>
          </cell>
          <cell r="U307">
            <v>60</v>
          </cell>
          <cell r="V307">
            <v>5167</v>
          </cell>
          <cell r="W307" t="str">
            <v>全自理</v>
          </cell>
          <cell r="X307" t="str">
            <v>412927194409126959</v>
          </cell>
        </row>
        <row r="308">
          <cell r="C308" t="str">
            <v>马相芳</v>
          </cell>
          <cell r="D308">
            <v>505</v>
          </cell>
          <cell r="E308">
            <v>60</v>
          </cell>
          <cell r="F308">
            <v>505</v>
          </cell>
          <cell r="G308">
            <v>60</v>
          </cell>
          <cell r="H308">
            <v>505</v>
          </cell>
          <cell r="I308">
            <v>60</v>
          </cell>
          <cell r="J308">
            <v>505</v>
          </cell>
          <cell r="K308">
            <v>60</v>
          </cell>
          <cell r="L308">
            <v>505</v>
          </cell>
          <cell r="M308">
            <v>60</v>
          </cell>
          <cell r="N308">
            <v>505</v>
          </cell>
          <cell r="O308">
            <v>60</v>
          </cell>
          <cell r="P308">
            <v>505</v>
          </cell>
          <cell r="Q308">
            <v>60</v>
          </cell>
          <cell r="R308">
            <v>546</v>
          </cell>
          <cell r="S308">
            <v>60</v>
          </cell>
          <cell r="T308">
            <v>546</v>
          </cell>
          <cell r="U308">
            <v>60</v>
          </cell>
          <cell r="V308">
            <v>5167</v>
          </cell>
          <cell r="W308" t="str">
            <v>全自理</v>
          </cell>
          <cell r="X308" t="str">
            <v>412927195503046917</v>
          </cell>
        </row>
        <row r="309">
          <cell r="V309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C314"/>
  <sheetViews>
    <sheetView tabSelected="1" zoomScale="58" zoomScaleNormal="58" topLeftCell="A4" workbookViewId="0">
      <selection activeCell="Z10" sqref="Z10"/>
    </sheetView>
  </sheetViews>
  <sheetFormatPr defaultColWidth="6.625" defaultRowHeight="14.25"/>
  <cols>
    <col min="1" max="1" width="9.375" style="3" customWidth="1"/>
    <col min="2" max="2" width="6.625" style="3" customWidth="1"/>
    <col min="3" max="3" width="20.625" style="4" customWidth="1"/>
    <col min="4" max="27" width="6.625" style="3" customWidth="1"/>
    <col min="28" max="28" width="7" style="5" customWidth="1"/>
    <col min="29" max="29" width="6.975" style="3" customWidth="1"/>
    <col min="30" max="16383" width="6.625" style="3" customWidth="1"/>
    <col min="16384" max="16384" width="6.625" style="3"/>
  </cols>
  <sheetData>
    <row r="1" ht="27" spans="1:2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ht="19" customHeight="1" spans="1:29">
      <c r="A2" s="7">
        <v>44831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="1" customFormat="1" ht="18" customHeight="1" spans="1:29">
      <c r="A3" s="8" t="s">
        <v>1</v>
      </c>
      <c r="B3" s="9" t="s">
        <v>2</v>
      </c>
      <c r="C3" s="9" t="s">
        <v>3</v>
      </c>
      <c r="D3" s="10" t="s">
        <v>4</v>
      </c>
      <c r="E3" s="10"/>
      <c r="F3" s="10" t="s">
        <v>5</v>
      </c>
      <c r="G3" s="10"/>
      <c r="H3" s="10" t="s">
        <v>6</v>
      </c>
      <c r="I3" s="10"/>
      <c r="J3" s="10" t="s">
        <v>7</v>
      </c>
      <c r="K3" s="10"/>
      <c r="L3" s="10" t="s">
        <v>8</v>
      </c>
      <c r="M3" s="10"/>
      <c r="N3" s="10" t="s">
        <v>9</v>
      </c>
      <c r="O3" s="10"/>
      <c r="P3" s="10" t="s">
        <v>10</v>
      </c>
      <c r="Q3" s="10"/>
      <c r="R3" s="10" t="s">
        <v>11</v>
      </c>
      <c r="S3" s="10"/>
      <c r="T3" s="10" t="s">
        <v>12</v>
      </c>
      <c r="U3" s="10"/>
      <c r="V3" s="10" t="s">
        <v>13</v>
      </c>
      <c r="W3" s="10"/>
      <c r="X3" s="10" t="s">
        <v>14</v>
      </c>
      <c r="Y3" s="10"/>
      <c r="Z3" s="10" t="s">
        <v>15</v>
      </c>
      <c r="AA3" s="10"/>
      <c r="AB3" s="10" t="s">
        <v>16</v>
      </c>
      <c r="AC3" s="10"/>
    </row>
    <row r="4" s="1" customFormat="1" ht="28.5" spans="1:29">
      <c r="A4" s="8"/>
      <c r="B4" s="9"/>
      <c r="C4" s="9"/>
      <c r="D4" s="9" t="s">
        <v>17</v>
      </c>
      <c r="E4" s="8" t="s">
        <v>18</v>
      </c>
      <c r="F4" s="9" t="s">
        <v>17</v>
      </c>
      <c r="G4" s="8" t="s">
        <v>18</v>
      </c>
      <c r="H4" s="9" t="s">
        <v>17</v>
      </c>
      <c r="I4" s="8" t="s">
        <v>18</v>
      </c>
      <c r="J4" s="9" t="s">
        <v>17</v>
      </c>
      <c r="K4" s="8" t="s">
        <v>18</v>
      </c>
      <c r="L4" s="9" t="s">
        <v>17</v>
      </c>
      <c r="M4" s="8" t="s">
        <v>18</v>
      </c>
      <c r="N4" s="9" t="s">
        <v>17</v>
      </c>
      <c r="O4" s="8" t="s">
        <v>18</v>
      </c>
      <c r="P4" s="9" t="s">
        <v>17</v>
      </c>
      <c r="Q4" s="8" t="s">
        <v>18</v>
      </c>
      <c r="R4" s="9" t="s">
        <v>17</v>
      </c>
      <c r="S4" s="8" t="s">
        <v>18</v>
      </c>
      <c r="T4" s="9" t="s">
        <v>17</v>
      </c>
      <c r="U4" s="8" t="s">
        <v>18</v>
      </c>
      <c r="V4" s="9" t="s">
        <v>17</v>
      </c>
      <c r="W4" s="8" t="s">
        <v>18</v>
      </c>
      <c r="X4" s="9" t="s">
        <v>17</v>
      </c>
      <c r="Y4" s="8" t="s">
        <v>18</v>
      </c>
      <c r="Z4" s="9" t="s">
        <v>17</v>
      </c>
      <c r="AA4" s="8" t="s">
        <v>18</v>
      </c>
      <c r="AB4" s="19" t="s">
        <v>19</v>
      </c>
      <c r="AC4" s="19" t="s">
        <v>20</v>
      </c>
    </row>
    <row r="5" ht="15" hidden="1" spans="1:29">
      <c r="A5" s="11" t="s">
        <v>21</v>
      </c>
      <c r="B5" s="11" t="s">
        <v>22</v>
      </c>
      <c r="C5" s="12" t="str">
        <f>VLOOKUP(B5,[1]汇总!C:X,22,FALSE)</f>
        <v>412927194210126919</v>
      </c>
      <c r="D5" s="13">
        <v>505</v>
      </c>
      <c r="E5" s="13">
        <v>60</v>
      </c>
      <c r="F5" s="13">
        <v>505</v>
      </c>
      <c r="G5" s="13">
        <v>60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20"/>
      <c r="AA5" s="20"/>
      <c r="AB5" s="21">
        <f>D5+F5+H5+J5+L5+N5+P5+R5+T5+V5+X5+Z5</f>
        <v>1010</v>
      </c>
      <c r="AC5" s="22">
        <f>E5+G5+I5+K5+M5+O5+Q5+S5+U5+W5+Y5+AA5</f>
        <v>120</v>
      </c>
    </row>
    <row r="6" hidden="1" spans="1:29">
      <c r="A6" s="11" t="s">
        <v>21</v>
      </c>
      <c r="B6" s="11" t="s">
        <v>23</v>
      </c>
      <c r="C6" s="12" t="str">
        <f>VLOOKUP(B6,[1]汇总!C:X,22,FALSE)</f>
        <v>412927195304116935</v>
      </c>
      <c r="D6" s="13">
        <v>505</v>
      </c>
      <c r="E6" s="13">
        <v>60</v>
      </c>
      <c r="F6" s="13">
        <v>505</v>
      </c>
      <c r="G6" s="13">
        <v>60</v>
      </c>
      <c r="H6" s="11">
        <v>505</v>
      </c>
      <c r="I6" s="11">
        <v>60</v>
      </c>
      <c r="J6" s="11">
        <v>505</v>
      </c>
      <c r="K6" s="11">
        <v>60</v>
      </c>
      <c r="L6" s="11">
        <v>505</v>
      </c>
      <c r="M6" s="11">
        <v>60</v>
      </c>
      <c r="N6" s="11">
        <v>505</v>
      </c>
      <c r="O6" s="11">
        <v>60</v>
      </c>
      <c r="P6" s="11">
        <v>505</v>
      </c>
      <c r="Q6" s="11">
        <v>60</v>
      </c>
      <c r="R6" s="13">
        <v>710</v>
      </c>
      <c r="S6" s="11">
        <v>60</v>
      </c>
      <c r="T6" s="13">
        <v>546</v>
      </c>
      <c r="U6" s="11">
        <v>60</v>
      </c>
      <c r="V6" s="13">
        <v>546</v>
      </c>
      <c r="W6" s="11">
        <v>60</v>
      </c>
      <c r="X6" s="13">
        <v>546</v>
      </c>
      <c r="Y6" s="11">
        <v>60</v>
      </c>
      <c r="Z6" s="13">
        <v>546</v>
      </c>
      <c r="AA6" s="11">
        <v>60</v>
      </c>
      <c r="AB6" s="21">
        <f t="shared" ref="AB6:AB69" si="0">D6+F6+H6+J6+L6+N6+P6+R6+T6+V6+X6+Z6</f>
        <v>6429</v>
      </c>
      <c r="AC6" s="22">
        <f t="shared" ref="AC6:AC69" si="1">E6+G6+I6+K6+M6+O6+Q6+S6+U6+W6+Y6+AA6</f>
        <v>720</v>
      </c>
    </row>
    <row r="7" hidden="1" spans="1:29">
      <c r="A7" s="11" t="s">
        <v>21</v>
      </c>
      <c r="B7" s="11" t="s">
        <v>24</v>
      </c>
      <c r="C7" s="12" t="str">
        <f>VLOOKUP(B7,[1]汇总!C:X,22,FALSE)</f>
        <v>412927194703056939</v>
      </c>
      <c r="D7" s="13">
        <v>505</v>
      </c>
      <c r="E7" s="13">
        <v>60</v>
      </c>
      <c r="F7" s="13">
        <v>505</v>
      </c>
      <c r="G7" s="13">
        <v>60</v>
      </c>
      <c r="H7" s="11">
        <v>505</v>
      </c>
      <c r="I7" s="11">
        <v>60</v>
      </c>
      <c r="J7" s="11">
        <v>505</v>
      </c>
      <c r="K7" s="11">
        <v>60</v>
      </c>
      <c r="L7" s="11">
        <v>505</v>
      </c>
      <c r="M7" s="11">
        <v>60</v>
      </c>
      <c r="N7" s="11">
        <v>505</v>
      </c>
      <c r="O7" s="11">
        <v>60</v>
      </c>
      <c r="P7" s="11">
        <v>505</v>
      </c>
      <c r="Q7" s="11">
        <v>60</v>
      </c>
      <c r="R7" s="13">
        <v>710</v>
      </c>
      <c r="S7" s="11">
        <v>60</v>
      </c>
      <c r="T7" s="13">
        <v>546</v>
      </c>
      <c r="U7" s="11">
        <v>60</v>
      </c>
      <c r="V7" s="13">
        <v>546</v>
      </c>
      <c r="W7" s="11">
        <v>60</v>
      </c>
      <c r="X7" s="13">
        <v>546</v>
      </c>
      <c r="Y7" s="11">
        <v>60</v>
      </c>
      <c r="Z7" s="13">
        <v>546</v>
      </c>
      <c r="AA7" s="11">
        <v>60</v>
      </c>
      <c r="AB7" s="21">
        <f t="shared" si="0"/>
        <v>6429</v>
      </c>
      <c r="AC7" s="22">
        <f t="shared" si="1"/>
        <v>720</v>
      </c>
    </row>
    <row r="8" hidden="1" spans="1:29">
      <c r="A8" s="11" t="s">
        <v>21</v>
      </c>
      <c r="B8" s="11" t="s">
        <v>25</v>
      </c>
      <c r="C8" s="12" t="str">
        <f>VLOOKUP(B8,[1]汇总!C:X,22,FALSE)</f>
        <v>412927195002026934</v>
      </c>
      <c r="D8" s="13">
        <v>505</v>
      </c>
      <c r="E8" s="13">
        <v>60</v>
      </c>
      <c r="F8" s="13">
        <v>505</v>
      </c>
      <c r="G8" s="13">
        <v>60</v>
      </c>
      <c r="H8" s="11">
        <v>505</v>
      </c>
      <c r="I8" s="11">
        <v>60</v>
      </c>
      <c r="J8" s="11">
        <v>505</v>
      </c>
      <c r="K8" s="11">
        <v>60</v>
      </c>
      <c r="L8" s="11">
        <v>505</v>
      </c>
      <c r="M8" s="11">
        <v>60</v>
      </c>
      <c r="N8" s="11">
        <v>505</v>
      </c>
      <c r="O8" s="11">
        <v>60</v>
      </c>
      <c r="P8" s="11">
        <v>505</v>
      </c>
      <c r="Q8" s="11">
        <v>60</v>
      </c>
      <c r="R8" s="13">
        <v>710</v>
      </c>
      <c r="S8" s="11">
        <v>60</v>
      </c>
      <c r="T8" s="13">
        <v>546</v>
      </c>
      <c r="U8" s="11">
        <v>60</v>
      </c>
      <c r="V8" s="13">
        <v>546</v>
      </c>
      <c r="W8" s="11">
        <v>60</v>
      </c>
      <c r="X8" s="13">
        <v>546</v>
      </c>
      <c r="Y8" s="11">
        <v>60</v>
      </c>
      <c r="Z8" s="13">
        <v>546</v>
      </c>
      <c r="AA8" s="11">
        <v>60</v>
      </c>
      <c r="AB8" s="21">
        <f t="shared" si="0"/>
        <v>6429</v>
      </c>
      <c r="AC8" s="22">
        <f t="shared" si="1"/>
        <v>720</v>
      </c>
    </row>
    <row r="9" hidden="1" spans="1:29">
      <c r="A9" s="11" t="s">
        <v>21</v>
      </c>
      <c r="B9" s="11" t="s">
        <v>26</v>
      </c>
      <c r="C9" s="12" t="str">
        <f>VLOOKUP(B9,[1]汇总!C:X,22,FALSE)</f>
        <v>412927195302026952</v>
      </c>
      <c r="D9" s="13">
        <v>505</v>
      </c>
      <c r="E9" s="13">
        <v>60</v>
      </c>
      <c r="F9" s="13">
        <v>505</v>
      </c>
      <c r="G9" s="13">
        <v>60</v>
      </c>
      <c r="H9" s="11">
        <v>505</v>
      </c>
      <c r="I9" s="11">
        <v>60</v>
      </c>
      <c r="J9" s="11">
        <v>505</v>
      </c>
      <c r="K9" s="11">
        <v>60</v>
      </c>
      <c r="L9" s="11">
        <v>505</v>
      </c>
      <c r="M9" s="11">
        <v>60</v>
      </c>
      <c r="N9" s="11">
        <v>505</v>
      </c>
      <c r="O9" s="11">
        <v>60</v>
      </c>
      <c r="P9" s="11">
        <v>505</v>
      </c>
      <c r="Q9" s="11">
        <v>60</v>
      </c>
      <c r="R9" s="13">
        <v>710</v>
      </c>
      <c r="S9" s="11">
        <v>60</v>
      </c>
      <c r="T9" s="13">
        <v>546</v>
      </c>
      <c r="U9" s="11">
        <v>60</v>
      </c>
      <c r="V9" s="13">
        <v>546</v>
      </c>
      <c r="W9" s="11">
        <v>60</v>
      </c>
      <c r="X9" s="13">
        <v>546</v>
      </c>
      <c r="Y9" s="11">
        <v>60</v>
      </c>
      <c r="Z9" s="13">
        <v>546</v>
      </c>
      <c r="AA9" s="11">
        <v>60</v>
      </c>
      <c r="AB9" s="21">
        <f t="shared" si="0"/>
        <v>6429</v>
      </c>
      <c r="AC9" s="22">
        <f t="shared" si="1"/>
        <v>720</v>
      </c>
    </row>
    <row r="10" hidden="1" spans="1:29">
      <c r="A10" s="11" t="s">
        <v>21</v>
      </c>
      <c r="B10" s="11" t="s">
        <v>27</v>
      </c>
      <c r="C10" s="12" t="str">
        <f>VLOOKUP(B10,[1]汇总!C:X,22,FALSE)</f>
        <v>412927195110156912</v>
      </c>
      <c r="D10" s="13">
        <v>505</v>
      </c>
      <c r="E10" s="13">
        <v>60</v>
      </c>
      <c r="F10" s="13">
        <v>505</v>
      </c>
      <c r="G10" s="13">
        <v>60</v>
      </c>
      <c r="H10" s="11">
        <v>505</v>
      </c>
      <c r="I10" s="11">
        <v>60</v>
      </c>
      <c r="J10" s="11">
        <v>505</v>
      </c>
      <c r="K10" s="11">
        <v>60</v>
      </c>
      <c r="L10" s="11">
        <v>505</v>
      </c>
      <c r="M10" s="11">
        <v>60</v>
      </c>
      <c r="N10" s="11">
        <v>505</v>
      </c>
      <c r="O10" s="11">
        <v>60</v>
      </c>
      <c r="P10" s="11">
        <v>505</v>
      </c>
      <c r="Q10" s="11">
        <v>60</v>
      </c>
      <c r="R10" s="13">
        <v>710</v>
      </c>
      <c r="S10" s="11">
        <v>60</v>
      </c>
      <c r="T10" s="13">
        <v>546</v>
      </c>
      <c r="U10" s="11">
        <v>60</v>
      </c>
      <c r="V10" s="13">
        <v>546</v>
      </c>
      <c r="W10" s="11">
        <v>60</v>
      </c>
      <c r="X10" s="13">
        <v>546</v>
      </c>
      <c r="Y10" s="11">
        <v>60</v>
      </c>
      <c r="Z10" s="13">
        <v>546</v>
      </c>
      <c r="AA10" s="11">
        <v>60</v>
      </c>
      <c r="AB10" s="21">
        <f t="shared" si="0"/>
        <v>6429</v>
      </c>
      <c r="AC10" s="22">
        <f t="shared" si="1"/>
        <v>720</v>
      </c>
    </row>
    <row r="11" hidden="1" spans="1:29">
      <c r="A11" s="11" t="s">
        <v>21</v>
      </c>
      <c r="B11" s="11" t="s">
        <v>28</v>
      </c>
      <c r="C11" s="12" t="str">
        <f>VLOOKUP(B11,[1]汇总!C:X,22,FALSE)</f>
        <v>412927197106201118</v>
      </c>
      <c r="D11" s="13">
        <v>505</v>
      </c>
      <c r="E11" s="13">
        <v>60</v>
      </c>
      <c r="F11" s="13">
        <v>505</v>
      </c>
      <c r="G11" s="13">
        <v>60</v>
      </c>
      <c r="H11" s="11">
        <v>505</v>
      </c>
      <c r="I11" s="11">
        <v>60</v>
      </c>
      <c r="J11" s="11">
        <v>505</v>
      </c>
      <c r="K11" s="11">
        <v>60</v>
      </c>
      <c r="L11" s="11">
        <v>505</v>
      </c>
      <c r="M11" s="11">
        <v>60</v>
      </c>
      <c r="N11" s="11">
        <v>505</v>
      </c>
      <c r="O11" s="11">
        <v>60</v>
      </c>
      <c r="P11" s="11">
        <v>505</v>
      </c>
      <c r="Q11" s="11">
        <v>60</v>
      </c>
      <c r="R11" s="13">
        <v>710</v>
      </c>
      <c r="S11" s="11">
        <v>60</v>
      </c>
      <c r="T11" s="13">
        <v>546</v>
      </c>
      <c r="U11" s="11">
        <v>60</v>
      </c>
      <c r="V11" s="13">
        <v>546</v>
      </c>
      <c r="W11" s="11">
        <v>60</v>
      </c>
      <c r="X11" s="13">
        <v>546</v>
      </c>
      <c r="Y11" s="11">
        <v>60</v>
      </c>
      <c r="Z11" s="13">
        <v>546</v>
      </c>
      <c r="AA11" s="11">
        <v>60</v>
      </c>
      <c r="AB11" s="21">
        <f t="shared" si="0"/>
        <v>6429</v>
      </c>
      <c r="AC11" s="22">
        <f t="shared" si="1"/>
        <v>720</v>
      </c>
    </row>
    <row r="12" hidden="1" spans="1:29">
      <c r="A12" s="11" t="s">
        <v>21</v>
      </c>
      <c r="B12" s="11" t="s">
        <v>29</v>
      </c>
      <c r="C12" s="12" t="str">
        <f>VLOOKUP(B12,[1]汇总!C:X,22,FALSE)</f>
        <v>412927194209156918</v>
      </c>
      <c r="D12" s="13">
        <v>505</v>
      </c>
      <c r="E12" s="13">
        <v>250</v>
      </c>
      <c r="F12" s="13">
        <v>505</v>
      </c>
      <c r="G12" s="13">
        <v>250</v>
      </c>
      <c r="H12" s="11">
        <v>505</v>
      </c>
      <c r="I12" s="11">
        <v>250</v>
      </c>
      <c r="J12" s="11">
        <v>505</v>
      </c>
      <c r="K12" s="11">
        <v>250</v>
      </c>
      <c r="L12" s="11">
        <v>505</v>
      </c>
      <c r="M12" s="11">
        <v>250</v>
      </c>
      <c r="N12" s="11">
        <v>505</v>
      </c>
      <c r="O12" s="11">
        <v>250</v>
      </c>
      <c r="P12" s="11">
        <v>505</v>
      </c>
      <c r="Q12" s="11">
        <v>250</v>
      </c>
      <c r="R12" s="13">
        <v>710</v>
      </c>
      <c r="S12" s="13">
        <f>267+68</f>
        <v>335</v>
      </c>
      <c r="T12" s="13">
        <v>546</v>
      </c>
      <c r="U12" s="13">
        <v>267</v>
      </c>
      <c r="V12" s="13">
        <v>546</v>
      </c>
      <c r="W12" s="13">
        <v>267</v>
      </c>
      <c r="X12" s="13">
        <v>546</v>
      </c>
      <c r="Y12" s="13">
        <v>267</v>
      </c>
      <c r="Z12" s="13">
        <v>546</v>
      </c>
      <c r="AA12" s="13">
        <v>267</v>
      </c>
      <c r="AB12" s="21">
        <f t="shared" si="0"/>
        <v>6429</v>
      </c>
      <c r="AC12" s="22">
        <f t="shared" si="1"/>
        <v>3153</v>
      </c>
    </row>
    <row r="13" hidden="1" spans="1:29">
      <c r="A13" s="11" t="s">
        <v>21</v>
      </c>
      <c r="B13" s="11" t="s">
        <v>30</v>
      </c>
      <c r="C13" s="12" t="str">
        <f>VLOOKUP(B13,[1]汇总!C:X,22,FALSE)</f>
        <v>412927195209166918</v>
      </c>
      <c r="D13" s="13">
        <v>505</v>
      </c>
      <c r="E13" s="13">
        <v>60</v>
      </c>
      <c r="F13" s="13">
        <v>505</v>
      </c>
      <c r="G13" s="13">
        <v>60</v>
      </c>
      <c r="H13" s="11">
        <v>505</v>
      </c>
      <c r="I13" s="11">
        <v>60</v>
      </c>
      <c r="J13" s="11">
        <v>505</v>
      </c>
      <c r="K13" s="11">
        <v>60</v>
      </c>
      <c r="L13" s="11">
        <v>505</v>
      </c>
      <c r="M13" s="11">
        <v>60</v>
      </c>
      <c r="N13" s="11">
        <v>505</v>
      </c>
      <c r="O13" s="11">
        <v>60</v>
      </c>
      <c r="P13" s="11">
        <v>505</v>
      </c>
      <c r="Q13" s="11">
        <v>60</v>
      </c>
      <c r="R13" s="13">
        <v>710</v>
      </c>
      <c r="S13" s="11">
        <v>60</v>
      </c>
      <c r="T13" s="13">
        <v>546</v>
      </c>
      <c r="U13" s="11">
        <v>60</v>
      </c>
      <c r="V13" s="13">
        <v>546</v>
      </c>
      <c r="W13" s="11">
        <v>60</v>
      </c>
      <c r="X13" s="13">
        <v>546</v>
      </c>
      <c r="Y13" s="11">
        <v>60</v>
      </c>
      <c r="Z13" s="13">
        <v>546</v>
      </c>
      <c r="AA13" s="11">
        <v>60</v>
      </c>
      <c r="AB13" s="21">
        <f t="shared" si="0"/>
        <v>6429</v>
      </c>
      <c r="AC13" s="22">
        <f t="shared" si="1"/>
        <v>720</v>
      </c>
    </row>
    <row r="14" hidden="1" spans="1:29">
      <c r="A14" s="11" t="s">
        <v>21</v>
      </c>
      <c r="B14" s="11" t="s">
        <v>31</v>
      </c>
      <c r="C14" s="12" t="str">
        <f>VLOOKUP(B14,[1]汇总!C:X,22,FALSE)</f>
        <v>412927194106246937</v>
      </c>
      <c r="D14" s="13">
        <v>505</v>
      </c>
      <c r="E14" s="13">
        <v>60</v>
      </c>
      <c r="F14" s="13">
        <v>505</v>
      </c>
      <c r="G14" s="13">
        <v>60</v>
      </c>
      <c r="H14" s="11">
        <v>505</v>
      </c>
      <c r="I14" s="11">
        <v>60</v>
      </c>
      <c r="J14" s="11">
        <v>505</v>
      </c>
      <c r="K14" s="11">
        <v>60</v>
      </c>
      <c r="L14" s="11">
        <v>505</v>
      </c>
      <c r="M14" s="11">
        <v>60</v>
      </c>
      <c r="N14" s="11">
        <v>505</v>
      </c>
      <c r="O14" s="11">
        <v>60</v>
      </c>
      <c r="P14" s="11">
        <v>505</v>
      </c>
      <c r="Q14" s="11">
        <v>60</v>
      </c>
      <c r="R14" s="13">
        <v>710</v>
      </c>
      <c r="S14" s="11">
        <v>60</v>
      </c>
      <c r="T14" s="13">
        <v>546</v>
      </c>
      <c r="U14" s="11">
        <v>60</v>
      </c>
      <c r="V14" s="13">
        <v>546</v>
      </c>
      <c r="W14" s="11">
        <v>60</v>
      </c>
      <c r="X14" s="13">
        <v>546</v>
      </c>
      <c r="Y14" s="11">
        <v>60</v>
      </c>
      <c r="Z14" s="13">
        <v>546</v>
      </c>
      <c r="AA14" s="11">
        <v>60</v>
      </c>
      <c r="AB14" s="21">
        <f t="shared" si="0"/>
        <v>6429</v>
      </c>
      <c r="AC14" s="22">
        <f t="shared" si="1"/>
        <v>720</v>
      </c>
    </row>
    <row r="15" hidden="1" spans="1:29">
      <c r="A15" s="11" t="s">
        <v>21</v>
      </c>
      <c r="B15" s="11" t="s">
        <v>32</v>
      </c>
      <c r="C15" s="12" t="str">
        <f>VLOOKUP(B15,[1]汇总!C:X,22,FALSE)</f>
        <v>412927195502066916</v>
      </c>
      <c r="D15" s="13">
        <v>505</v>
      </c>
      <c r="E15" s="13">
        <v>60</v>
      </c>
      <c r="F15" s="13">
        <v>505</v>
      </c>
      <c r="G15" s="13">
        <v>60</v>
      </c>
      <c r="H15" s="11">
        <v>505</v>
      </c>
      <c r="I15" s="11">
        <v>60</v>
      </c>
      <c r="J15" s="11">
        <v>505</v>
      </c>
      <c r="K15" s="11">
        <v>60</v>
      </c>
      <c r="L15" s="11">
        <v>505</v>
      </c>
      <c r="M15" s="11">
        <v>60</v>
      </c>
      <c r="N15" s="11">
        <v>505</v>
      </c>
      <c r="O15" s="11">
        <v>60</v>
      </c>
      <c r="P15" s="11">
        <v>505</v>
      </c>
      <c r="Q15" s="11">
        <v>60</v>
      </c>
      <c r="R15" s="13">
        <v>710</v>
      </c>
      <c r="S15" s="11">
        <v>60</v>
      </c>
      <c r="T15" s="13">
        <v>546</v>
      </c>
      <c r="U15" s="11">
        <v>60</v>
      </c>
      <c r="V15" s="13">
        <v>546</v>
      </c>
      <c r="W15" s="11">
        <v>60</v>
      </c>
      <c r="X15" s="13">
        <v>546</v>
      </c>
      <c r="Y15" s="11">
        <v>60</v>
      </c>
      <c r="Z15" s="13">
        <v>546</v>
      </c>
      <c r="AA15" s="11">
        <v>60</v>
      </c>
      <c r="AB15" s="21">
        <f t="shared" si="0"/>
        <v>6429</v>
      </c>
      <c r="AC15" s="22">
        <f t="shared" si="1"/>
        <v>720</v>
      </c>
    </row>
    <row r="16" hidden="1" spans="1:29">
      <c r="A16" s="11" t="s">
        <v>21</v>
      </c>
      <c r="B16" s="11" t="s">
        <v>33</v>
      </c>
      <c r="C16" s="12" t="str">
        <f>VLOOKUP(B16,[1]汇总!C:X,22,FALSE)</f>
        <v>412927194011086918</v>
      </c>
      <c r="D16" s="13">
        <v>505</v>
      </c>
      <c r="E16" s="13">
        <v>60</v>
      </c>
      <c r="F16" s="13">
        <v>505</v>
      </c>
      <c r="G16" s="13">
        <v>60</v>
      </c>
      <c r="H16" s="11">
        <v>505</v>
      </c>
      <c r="I16" s="11">
        <v>60</v>
      </c>
      <c r="J16" s="11">
        <v>505</v>
      </c>
      <c r="K16" s="11">
        <v>60</v>
      </c>
      <c r="L16" s="11">
        <v>505</v>
      </c>
      <c r="M16" s="11">
        <v>60</v>
      </c>
      <c r="N16" s="11">
        <v>505</v>
      </c>
      <c r="O16" s="11">
        <v>60</v>
      </c>
      <c r="P16" s="11">
        <v>505</v>
      </c>
      <c r="Q16" s="11">
        <v>60</v>
      </c>
      <c r="R16" s="13">
        <v>710</v>
      </c>
      <c r="S16" s="11">
        <v>60</v>
      </c>
      <c r="T16" s="13">
        <v>546</v>
      </c>
      <c r="U16" s="11">
        <v>60</v>
      </c>
      <c r="V16" s="13">
        <v>546</v>
      </c>
      <c r="W16" s="11">
        <v>60</v>
      </c>
      <c r="X16" s="13">
        <v>546</v>
      </c>
      <c r="Y16" s="11">
        <v>60</v>
      </c>
      <c r="Z16" s="13">
        <v>546</v>
      </c>
      <c r="AA16" s="11">
        <v>60</v>
      </c>
      <c r="AB16" s="21">
        <f t="shared" si="0"/>
        <v>6429</v>
      </c>
      <c r="AC16" s="22">
        <f t="shared" si="1"/>
        <v>720</v>
      </c>
    </row>
    <row r="17" hidden="1" spans="1:29">
      <c r="A17" s="11" t="s">
        <v>21</v>
      </c>
      <c r="B17" s="15" t="s">
        <v>34</v>
      </c>
      <c r="C17" s="12" t="str">
        <f>VLOOKUP(B17,[1]汇总!C:X,22,FALSE)</f>
        <v>411326193711126912</v>
      </c>
      <c r="D17" s="13">
        <v>505</v>
      </c>
      <c r="E17" s="13">
        <v>500</v>
      </c>
      <c r="F17" s="13">
        <v>505</v>
      </c>
      <c r="G17" s="13">
        <v>500</v>
      </c>
      <c r="H17" s="11">
        <v>505</v>
      </c>
      <c r="I17" s="11">
        <v>500</v>
      </c>
      <c r="J17" s="11">
        <v>505</v>
      </c>
      <c r="K17" s="11">
        <v>500</v>
      </c>
      <c r="L17" s="11">
        <v>505</v>
      </c>
      <c r="M17" s="11">
        <v>500</v>
      </c>
      <c r="N17" s="11">
        <v>505</v>
      </c>
      <c r="O17" s="11">
        <v>500</v>
      </c>
      <c r="P17" s="11">
        <v>505</v>
      </c>
      <c r="Q17" s="11">
        <v>500</v>
      </c>
      <c r="R17" s="13">
        <v>710</v>
      </c>
      <c r="S17" s="13">
        <f t="shared" ref="S17:S23" si="2">533+132</f>
        <v>665</v>
      </c>
      <c r="T17" s="13">
        <v>546</v>
      </c>
      <c r="U17" s="13">
        <v>533</v>
      </c>
      <c r="V17" s="13">
        <v>546</v>
      </c>
      <c r="W17" s="13">
        <v>533</v>
      </c>
      <c r="X17" s="13">
        <v>546</v>
      </c>
      <c r="Y17" s="13">
        <v>533</v>
      </c>
      <c r="Z17" s="13">
        <v>546</v>
      </c>
      <c r="AA17" s="13">
        <v>533</v>
      </c>
      <c r="AB17" s="21">
        <f t="shared" si="0"/>
        <v>6429</v>
      </c>
      <c r="AC17" s="22">
        <f t="shared" si="1"/>
        <v>6297</v>
      </c>
    </row>
    <row r="18" hidden="1" spans="1:29">
      <c r="A18" s="11" t="s">
        <v>21</v>
      </c>
      <c r="B18" s="15" t="s">
        <v>35</v>
      </c>
      <c r="C18" s="12" t="str">
        <f>VLOOKUP(B18,[1]汇总!C:X,22,FALSE)</f>
        <v>412927195312266925</v>
      </c>
      <c r="D18" s="13">
        <v>505</v>
      </c>
      <c r="E18" s="13">
        <v>250</v>
      </c>
      <c r="F18" s="13">
        <v>505</v>
      </c>
      <c r="G18" s="13">
        <v>250</v>
      </c>
      <c r="H18" s="11">
        <v>505</v>
      </c>
      <c r="I18" s="11">
        <v>250</v>
      </c>
      <c r="J18" s="11">
        <v>505</v>
      </c>
      <c r="K18" s="11">
        <v>250</v>
      </c>
      <c r="L18" s="11">
        <v>505</v>
      </c>
      <c r="M18" s="11">
        <v>250</v>
      </c>
      <c r="N18" s="11">
        <v>505</v>
      </c>
      <c r="O18" s="11">
        <v>250</v>
      </c>
      <c r="P18" s="11">
        <v>505</v>
      </c>
      <c r="Q18" s="11">
        <v>250</v>
      </c>
      <c r="R18" s="13">
        <v>710</v>
      </c>
      <c r="S18" s="13">
        <f>267+68</f>
        <v>335</v>
      </c>
      <c r="T18" s="13">
        <v>546</v>
      </c>
      <c r="U18" s="13">
        <v>267</v>
      </c>
      <c r="V18" s="13">
        <v>546</v>
      </c>
      <c r="W18" s="13">
        <v>267</v>
      </c>
      <c r="X18" s="13">
        <v>546</v>
      </c>
      <c r="Y18" s="13">
        <v>267</v>
      </c>
      <c r="Z18" s="13">
        <v>546</v>
      </c>
      <c r="AA18" s="13">
        <v>267</v>
      </c>
      <c r="AB18" s="21">
        <f t="shared" si="0"/>
        <v>6429</v>
      </c>
      <c r="AC18" s="22">
        <f t="shared" si="1"/>
        <v>3153</v>
      </c>
    </row>
    <row r="19" hidden="1" spans="1:29">
      <c r="A19" s="11" t="s">
        <v>21</v>
      </c>
      <c r="B19" s="11" t="s">
        <v>36</v>
      </c>
      <c r="C19" s="29" t="str">
        <f>VLOOKUP(B19,[1]汇总!C:X,22,FALSE)</f>
        <v>412927195612096913</v>
      </c>
      <c r="D19" s="13">
        <v>505</v>
      </c>
      <c r="E19" s="13">
        <v>60</v>
      </c>
      <c r="F19" s="13">
        <v>505</v>
      </c>
      <c r="G19" s="13">
        <v>60</v>
      </c>
      <c r="H19" s="11">
        <v>505</v>
      </c>
      <c r="I19" s="11">
        <v>60</v>
      </c>
      <c r="J19" s="11">
        <v>505</v>
      </c>
      <c r="K19" s="11">
        <v>60</v>
      </c>
      <c r="L19" s="11">
        <v>505</v>
      </c>
      <c r="M19" s="11">
        <v>60</v>
      </c>
      <c r="N19" s="11">
        <v>505</v>
      </c>
      <c r="O19" s="11">
        <v>60</v>
      </c>
      <c r="P19" s="11">
        <v>505</v>
      </c>
      <c r="Q19" s="11">
        <v>60</v>
      </c>
      <c r="R19" s="13">
        <v>710</v>
      </c>
      <c r="S19" s="11">
        <v>60</v>
      </c>
      <c r="T19" s="13">
        <v>546</v>
      </c>
      <c r="U19" s="11">
        <v>60</v>
      </c>
      <c r="V19" s="13">
        <v>546</v>
      </c>
      <c r="W19" s="11">
        <v>60</v>
      </c>
      <c r="X19" s="13">
        <v>546</v>
      </c>
      <c r="Y19" s="11">
        <v>60</v>
      </c>
      <c r="Z19" s="13">
        <v>546</v>
      </c>
      <c r="AA19" s="11">
        <v>60</v>
      </c>
      <c r="AB19" s="21">
        <f t="shared" si="0"/>
        <v>6429</v>
      </c>
      <c r="AC19" s="22">
        <f t="shared" si="1"/>
        <v>720</v>
      </c>
    </row>
    <row r="20" hidden="1" spans="1:29">
      <c r="A20" s="11" t="s">
        <v>21</v>
      </c>
      <c r="B20" s="11" t="s">
        <v>37</v>
      </c>
      <c r="C20" s="12" t="str">
        <f>VLOOKUP(B20,[1]汇总!C:X,22,FALSE)</f>
        <v>412927196402056993</v>
      </c>
      <c r="D20" s="13"/>
      <c r="E20" s="13"/>
      <c r="F20" s="11"/>
      <c r="G20" s="11"/>
      <c r="H20" s="11">
        <v>505</v>
      </c>
      <c r="I20" s="11">
        <v>60</v>
      </c>
      <c r="J20" s="11">
        <v>505</v>
      </c>
      <c r="K20" s="11">
        <v>60</v>
      </c>
      <c r="L20" s="11">
        <v>505</v>
      </c>
      <c r="M20" s="11">
        <v>60</v>
      </c>
      <c r="N20" s="11">
        <v>505</v>
      </c>
      <c r="O20" s="11">
        <v>60</v>
      </c>
      <c r="P20" s="11">
        <v>505</v>
      </c>
      <c r="Q20" s="11">
        <v>60</v>
      </c>
      <c r="R20" s="13">
        <v>710</v>
      </c>
      <c r="S20" s="11">
        <v>60</v>
      </c>
      <c r="T20" s="13">
        <v>546</v>
      </c>
      <c r="U20" s="11">
        <v>60</v>
      </c>
      <c r="V20" s="13">
        <v>546</v>
      </c>
      <c r="W20" s="11">
        <v>60</v>
      </c>
      <c r="X20" s="13">
        <v>546</v>
      </c>
      <c r="Y20" s="11">
        <v>60</v>
      </c>
      <c r="Z20" s="13">
        <v>546</v>
      </c>
      <c r="AA20" s="11">
        <v>60</v>
      </c>
      <c r="AB20" s="21">
        <f t="shared" si="0"/>
        <v>5419</v>
      </c>
      <c r="AC20" s="22">
        <f t="shared" si="1"/>
        <v>600</v>
      </c>
    </row>
    <row r="21" hidden="1" spans="1:29">
      <c r="A21" s="11" t="s">
        <v>38</v>
      </c>
      <c r="B21" s="15" t="s">
        <v>39</v>
      </c>
      <c r="C21" s="12" t="str">
        <f>VLOOKUP(B21,[1]汇总!C:X,22,FALSE)</f>
        <v>412927194503206912</v>
      </c>
      <c r="D21" s="13">
        <v>505</v>
      </c>
      <c r="E21" s="13">
        <v>500</v>
      </c>
      <c r="F21" s="11">
        <v>505</v>
      </c>
      <c r="G21" s="11">
        <v>500</v>
      </c>
      <c r="H21" s="11">
        <v>505</v>
      </c>
      <c r="I21" s="11">
        <v>500</v>
      </c>
      <c r="J21" s="11">
        <v>505</v>
      </c>
      <c r="K21" s="11">
        <v>500</v>
      </c>
      <c r="L21" s="11">
        <v>505</v>
      </c>
      <c r="M21" s="11">
        <v>500</v>
      </c>
      <c r="N21" s="11">
        <v>505</v>
      </c>
      <c r="O21" s="11">
        <v>500</v>
      </c>
      <c r="P21" s="11">
        <v>505</v>
      </c>
      <c r="Q21" s="11">
        <v>500</v>
      </c>
      <c r="R21" s="13">
        <v>710</v>
      </c>
      <c r="S21" s="13">
        <f t="shared" si="2"/>
        <v>665</v>
      </c>
      <c r="T21" s="13">
        <v>546</v>
      </c>
      <c r="U21" s="13">
        <v>533</v>
      </c>
      <c r="V21" s="13">
        <v>546</v>
      </c>
      <c r="W21" s="13">
        <v>533</v>
      </c>
      <c r="X21" s="13">
        <v>546</v>
      </c>
      <c r="Y21" s="13">
        <v>533</v>
      </c>
      <c r="Z21" s="13">
        <v>546</v>
      </c>
      <c r="AA21" s="13">
        <v>533</v>
      </c>
      <c r="AB21" s="21">
        <f t="shared" si="0"/>
        <v>6429</v>
      </c>
      <c r="AC21" s="22">
        <f t="shared" si="1"/>
        <v>6297</v>
      </c>
    </row>
    <row r="22" hidden="1" spans="1:29">
      <c r="A22" s="11" t="s">
        <v>38</v>
      </c>
      <c r="B22" s="15" t="s">
        <v>40</v>
      </c>
      <c r="C22" s="12" t="str">
        <f>VLOOKUP(B22,[1]汇总!C:X,22,FALSE)</f>
        <v>412927193805086915</v>
      </c>
      <c r="D22" s="13">
        <v>505</v>
      </c>
      <c r="E22" s="13">
        <v>500</v>
      </c>
      <c r="F22" s="11">
        <v>505</v>
      </c>
      <c r="G22" s="11">
        <v>500</v>
      </c>
      <c r="H22" s="11">
        <v>505</v>
      </c>
      <c r="I22" s="11">
        <v>500</v>
      </c>
      <c r="J22" s="11">
        <v>505</v>
      </c>
      <c r="K22" s="11">
        <v>500</v>
      </c>
      <c r="L22" s="11">
        <v>505</v>
      </c>
      <c r="M22" s="11">
        <v>500</v>
      </c>
      <c r="N22" s="11">
        <v>505</v>
      </c>
      <c r="O22" s="11">
        <v>500</v>
      </c>
      <c r="P22" s="11">
        <v>505</v>
      </c>
      <c r="Q22" s="11">
        <v>500</v>
      </c>
      <c r="R22" s="13">
        <v>710</v>
      </c>
      <c r="S22" s="13">
        <f t="shared" si="2"/>
        <v>665</v>
      </c>
      <c r="T22" s="13">
        <v>546</v>
      </c>
      <c r="U22" s="13">
        <v>533</v>
      </c>
      <c r="V22" s="13">
        <v>546</v>
      </c>
      <c r="W22" s="13">
        <v>533</v>
      </c>
      <c r="X22" s="13">
        <v>546</v>
      </c>
      <c r="Y22" s="13">
        <v>533</v>
      </c>
      <c r="Z22" s="13">
        <v>546</v>
      </c>
      <c r="AA22" s="13">
        <v>533</v>
      </c>
      <c r="AB22" s="21">
        <f t="shared" si="0"/>
        <v>6429</v>
      </c>
      <c r="AC22" s="22">
        <f t="shared" si="1"/>
        <v>6297</v>
      </c>
    </row>
    <row r="23" hidden="1" spans="1:29">
      <c r="A23" s="11" t="s">
        <v>38</v>
      </c>
      <c r="B23" s="15" t="s">
        <v>41</v>
      </c>
      <c r="C23" s="12" t="str">
        <f>VLOOKUP(B23,[1]汇总!C:X,22,FALSE)</f>
        <v>412927195101026948</v>
      </c>
      <c r="D23" s="13">
        <v>505</v>
      </c>
      <c r="E23" s="13">
        <v>500</v>
      </c>
      <c r="F23" s="11">
        <v>505</v>
      </c>
      <c r="G23" s="11">
        <v>500</v>
      </c>
      <c r="H23" s="11">
        <v>505</v>
      </c>
      <c r="I23" s="11">
        <v>500</v>
      </c>
      <c r="J23" s="11">
        <v>505</v>
      </c>
      <c r="K23" s="11">
        <v>500</v>
      </c>
      <c r="L23" s="11">
        <v>505</v>
      </c>
      <c r="M23" s="11">
        <v>500</v>
      </c>
      <c r="N23" s="11">
        <v>505</v>
      </c>
      <c r="O23" s="11">
        <v>500</v>
      </c>
      <c r="P23" s="11">
        <v>505</v>
      </c>
      <c r="Q23" s="11">
        <v>500</v>
      </c>
      <c r="R23" s="13">
        <v>710</v>
      </c>
      <c r="S23" s="13">
        <f t="shared" si="2"/>
        <v>665</v>
      </c>
      <c r="T23" s="13">
        <v>546</v>
      </c>
      <c r="U23" s="13">
        <v>533</v>
      </c>
      <c r="V23" s="13">
        <v>546</v>
      </c>
      <c r="W23" s="13">
        <v>533</v>
      </c>
      <c r="X23" s="13">
        <v>546</v>
      </c>
      <c r="Y23" s="13">
        <v>533</v>
      </c>
      <c r="Z23" s="13">
        <v>546</v>
      </c>
      <c r="AA23" s="13">
        <v>533</v>
      </c>
      <c r="AB23" s="21">
        <f t="shared" si="0"/>
        <v>6429</v>
      </c>
      <c r="AC23" s="22">
        <f t="shared" si="1"/>
        <v>6297</v>
      </c>
    </row>
    <row r="24" hidden="1" spans="1:29">
      <c r="A24" s="11" t="s">
        <v>38</v>
      </c>
      <c r="B24" s="15" t="s">
        <v>42</v>
      </c>
      <c r="C24" s="12" t="str">
        <f>VLOOKUP(B24,[1]汇总!C:X,22,FALSE)</f>
        <v>412927194611286913</v>
      </c>
      <c r="D24" s="13">
        <v>505</v>
      </c>
      <c r="E24" s="13">
        <v>250</v>
      </c>
      <c r="F24" s="11">
        <v>505</v>
      </c>
      <c r="G24" s="11">
        <v>250</v>
      </c>
      <c r="H24" s="11">
        <v>505</v>
      </c>
      <c r="I24" s="11">
        <v>250</v>
      </c>
      <c r="J24" s="11">
        <v>505</v>
      </c>
      <c r="K24" s="11">
        <v>250</v>
      </c>
      <c r="L24" s="11">
        <v>505</v>
      </c>
      <c r="M24" s="11">
        <v>250</v>
      </c>
      <c r="N24" s="11">
        <v>505</v>
      </c>
      <c r="O24" s="11">
        <v>250</v>
      </c>
      <c r="P24" s="11">
        <v>505</v>
      </c>
      <c r="Q24" s="11">
        <v>250</v>
      </c>
      <c r="R24" s="13">
        <v>710</v>
      </c>
      <c r="S24" s="13">
        <f>267+68</f>
        <v>335</v>
      </c>
      <c r="T24" s="13">
        <v>546</v>
      </c>
      <c r="U24" s="13">
        <v>267</v>
      </c>
      <c r="V24" s="13">
        <v>546</v>
      </c>
      <c r="W24" s="13">
        <v>267</v>
      </c>
      <c r="X24" s="13">
        <v>546</v>
      </c>
      <c r="Y24" s="13">
        <v>267</v>
      </c>
      <c r="Z24" s="13">
        <v>546</v>
      </c>
      <c r="AA24" s="13">
        <v>267</v>
      </c>
      <c r="AB24" s="21">
        <f t="shared" si="0"/>
        <v>6429</v>
      </c>
      <c r="AC24" s="22">
        <f t="shared" si="1"/>
        <v>3153</v>
      </c>
    </row>
    <row r="25" hidden="1" spans="1:29">
      <c r="A25" s="11" t="s">
        <v>38</v>
      </c>
      <c r="B25" s="15" t="s">
        <v>43</v>
      </c>
      <c r="C25" s="12" t="str">
        <f>VLOOKUP(B25,[1]汇总!C:X,22,FALSE)</f>
        <v>411323199305216996</v>
      </c>
      <c r="D25" s="13">
        <v>505</v>
      </c>
      <c r="E25" s="13">
        <v>60</v>
      </c>
      <c r="F25" s="11">
        <v>505</v>
      </c>
      <c r="G25" s="11">
        <v>60</v>
      </c>
      <c r="H25" s="11">
        <v>505</v>
      </c>
      <c r="I25" s="11">
        <v>60</v>
      </c>
      <c r="J25" s="11">
        <v>505</v>
      </c>
      <c r="K25" s="11">
        <v>60</v>
      </c>
      <c r="L25" s="11">
        <v>505</v>
      </c>
      <c r="M25" s="11">
        <v>60</v>
      </c>
      <c r="N25" s="11">
        <v>505</v>
      </c>
      <c r="O25" s="11">
        <v>60</v>
      </c>
      <c r="P25" s="11">
        <v>505</v>
      </c>
      <c r="Q25" s="11">
        <v>60</v>
      </c>
      <c r="R25" s="13">
        <v>710</v>
      </c>
      <c r="S25" s="11">
        <v>60</v>
      </c>
      <c r="T25" s="13">
        <v>546</v>
      </c>
      <c r="U25" s="11">
        <v>60</v>
      </c>
      <c r="V25" s="13">
        <v>546</v>
      </c>
      <c r="W25" s="11">
        <v>60</v>
      </c>
      <c r="X25" s="13">
        <v>546</v>
      </c>
      <c r="Y25" s="11">
        <v>60</v>
      </c>
      <c r="Z25" s="13">
        <v>546</v>
      </c>
      <c r="AA25" s="11">
        <v>60</v>
      </c>
      <c r="AB25" s="21">
        <f t="shared" si="0"/>
        <v>6429</v>
      </c>
      <c r="AC25" s="22">
        <f t="shared" si="1"/>
        <v>720</v>
      </c>
    </row>
    <row r="26" ht="15" hidden="1" spans="1:29">
      <c r="A26" s="11" t="s">
        <v>38</v>
      </c>
      <c r="B26" s="11" t="s">
        <v>44</v>
      </c>
      <c r="C26" s="12" t="str">
        <f>VLOOKUP(B26,[1]汇总!C:X,22,FALSE)</f>
        <v>412927194203246955</v>
      </c>
      <c r="D26" s="13">
        <v>505</v>
      </c>
      <c r="E26" s="13">
        <v>60</v>
      </c>
      <c r="F26" s="11">
        <v>505</v>
      </c>
      <c r="G26" s="11">
        <v>60</v>
      </c>
      <c r="H26" s="11">
        <v>505</v>
      </c>
      <c r="I26" s="11">
        <v>60</v>
      </c>
      <c r="J26" s="11">
        <v>505</v>
      </c>
      <c r="K26" s="11" t="s">
        <v>45</v>
      </c>
      <c r="L26" s="11">
        <v>505</v>
      </c>
      <c r="M26" s="11">
        <v>500</v>
      </c>
      <c r="N26" s="11">
        <v>505</v>
      </c>
      <c r="O26" s="11">
        <v>500</v>
      </c>
      <c r="P26" s="11">
        <v>505</v>
      </c>
      <c r="Q26" s="11">
        <v>500</v>
      </c>
      <c r="R26" s="13"/>
      <c r="S26" s="11"/>
      <c r="T26" s="13"/>
      <c r="U26" s="11"/>
      <c r="V26" s="13"/>
      <c r="W26" s="11"/>
      <c r="X26" s="13"/>
      <c r="Y26" s="11"/>
      <c r="Z26" s="23"/>
      <c r="AA26" s="23"/>
      <c r="AB26" s="21">
        <f t="shared" si="0"/>
        <v>3535</v>
      </c>
      <c r="AC26" s="22">
        <f t="shared" si="1"/>
        <v>1740</v>
      </c>
    </row>
    <row r="27" hidden="1" spans="1:29">
      <c r="A27" s="11" t="s">
        <v>38</v>
      </c>
      <c r="B27" s="11" t="s">
        <v>46</v>
      </c>
      <c r="C27" s="12" t="str">
        <f>VLOOKUP(B27,[1]汇总!C:X,22,FALSE)</f>
        <v>412927195301176916</v>
      </c>
      <c r="D27" s="13">
        <v>505</v>
      </c>
      <c r="E27" s="13">
        <v>60</v>
      </c>
      <c r="F27" s="11">
        <v>505</v>
      </c>
      <c r="G27" s="11">
        <v>60</v>
      </c>
      <c r="H27" s="11">
        <v>505</v>
      </c>
      <c r="I27" s="11">
        <v>60</v>
      </c>
      <c r="J27" s="11">
        <v>505</v>
      </c>
      <c r="K27" s="11">
        <v>60</v>
      </c>
      <c r="L27" s="11">
        <v>505</v>
      </c>
      <c r="M27" s="11">
        <v>60</v>
      </c>
      <c r="N27" s="11">
        <v>505</v>
      </c>
      <c r="O27" s="11">
        <v>60</v>
      </c>
      <c r="P27" s="11">
        <v>505</v>
      </c>
      <c r="Q27" s="11">
        <v>60</v>
      </c>
      <c r="R27" s="13">
        <v>710</v>
      </c>
      <c r="S27" s="11">
        <v>60</v>
      </c>
      <c r="T27" s="13">
        <v>546</v>
      </c>
      <c r="U27" s="11">
        <v>60</v>
      </c>
      <c r="V27" s="13">
        <v>546</v>
      </c>
      <c r="W27" s="11">
        <v>60</v>
      </c>
      <c r="X27" s="13">
        <v>546</v>
      </c>
      <c r="Y27" s="11">
        <v>60</v>
      </c>
      <c r="Z27" s="13">
        <v>546</v>
      </c>
      <c r="AA27" s="11">
        <v>60</v>
      </c>
      <c r="AB27" s="21">
        <f t="shared" si="0"/>
        <v>6429</v>
      </c>
      <c r="AC27" s="22">
        <f t="shared" si="1"/>
        <v>720</v>
      </c>
    </row>
    <row r="28" hidden="1" spans="1:29">
      <c r="A28" s="11" t="s">
        <v>38</v>
      </c>
      <c r="B28" s="11" t="s">
        <v>47</v>
      </c>
      <c r="C28" s="12" t="str">
        <f>VLOOKUP(B28,[1]汇总!C:X,22,FALSE)</f>
        <v>412927194801206937</v>
      </c>
      <c r="D28" s="13">
        <v>505</v>
      </c>
      <c r="E28" s="13">
        <v>60</v>
      </c>
      <c r="F28" s="11">
        <v>505</v>
      </c>
      <c r="G28" s="11">
        <v>60</v>
      </c>
      <c r="H28" s="11">
        <v>505</v>
      </c>
      <c r="I28" s="11">
        <v>60</v>
      </c>
      <c r="J28" s="11">
        <v>505</v>
      </c>
      <c r="K28" s="11">
        <v>60</v>
      </c>
      <c r="L28" s="11">
        <v>505</v>
      </c>
      <c r="M28" s="11">
        <v>60</v>
      </c>
      <c r="N28" s="11">
        <v>505</v>
      </c>
      <c r="O28" s="11">
        <v>60</v>
      </c>
      <c r="P28" s="11">
        <v>505</v>
      </c>
      <c r="Q28" s="11">
        <v>60</v>
      </c>
      <c r="R28" s="13">
        <v>710</v>
      </c>
      <c r="S28" s="11">
        <v>60</v>
      </c>
      <c r="T28" s="13">
        <v>546</v>
      </c>
      <c r="U28" s="11">
        <v>60</v>
      </c>
      <c r="V28" s="13">
        <v>546</v>
      </c>
      <c r="W28" s="11">
        <v>60</v>
      </c>
      <c r="X28" s="13">
        <v>546</v>
      </c>
      <c r="Y28" s="11">
        <v>60</v>
      </c>
      <c r="Z28" s="13">
        <v>546</v>
      </c>
      <c r="AA28" s="11">
        <v>60</v>
      </c>
      <c r="AB28" s="21">
        <f t="shared" si="0"/>
        <v>6429</v>
      </c>
      <c r="AC28" s="22">
        <f t="shared" si="1"/>
        <v>720</v>
      </c>
    </row>
    <row r="29" hidden="1" spans="1:29">
      <c r="A29" s="11" t="s">
        <v>38</v>
      </c>
      <c r="B29" s="16" t="s">
        <v>48</v>
      </c>
      <c r="C29" s="12" t="str">
        <f>VLOOKUP(B29,[1]汇总!C:X,22,FALSE)</f>
        <v>412927196102196951</v>
      </c>
      <c r="D29" s="13">
        <v>505</v>
      </c>
      <c r="E29" s="13">
        <v>60</v>
      </c>
      <c r="F29" s="11">
        <v>505</v>
      </c>
      <c r="G29" s="11">
        <v>60</v>
      </c>
      <c r="H29" s="11">
        <v>505</v>
      </c>
      <c r="I29" s="11">
        <v>60</v>
      </c>
      <c r="J29" s="11">
        <v>505</v>
      </c>
      <c r="K29" s="11">
        <v>60</v>
      </c>
      <c r="L29" s="11">
        <v>505</v>
      </c>
      <c r="M29" s="11">
        <v>60</v>
      </c>
      <c r="N29" s="11">
        <v>505</v>
      </c>
      <c r="O29" s="11">
        <v>60</v>
      </c>
      <c r="P29" s="11">
        <v>505</v>
      </c>
      <c r="Q29" s="11">
        <v>60</v>
      </c>
      <c r="R29" s="13">
        <v>710</v>
      </c>
      <c r="S29" s="11">
        <v>60</v>
      </c>
      <c r="T29" s="13">
        <v>546</v>
      </c>
      <c r="U29" s="11">
        <v>60</v>
      </c>
      <c r="V29" s="13">
        <v>546</v>
      </c>
      <c r="W29" s="11">
        <v>60</v>
      </c>
      <c r="X29" s="13">
        <v>546</v>
      </c>
      <c r="Y29" s="11">
        <v>60</v>
      </c>
      <c r="Z29" s="13">
        <v>546</v>
      </c>
      <c r="AA29" s="11">
        <v>60</v>
      </c>
      <c r="AB29" s="21">
        <f t="shared" si="0"/>
        <v>6429</v>
      </c>
      <c r="AC29" s="22">
        <f t="shared" si="1"/>
        <v>720</v>
      </c>
    </row>
    <row r="30" hidden="1" spans="1:29">
      <c r="A30" s="11" t="s">
        <v>38</v>
      </c>
      <c r="B30" s="17" t="s">
        <v>49</v>
      </c>
      <c r="C30" s="29" t="str">
        <f>VLOOKUP(B30,[1]汇总!C:X,22,FALSE)</f>
        <v>412927197601036957</v>
      </c>
      <c r="D30" s="14"/>
      <c r="E30" s="14"/>
      <c r="F30" s="14"/>
      <c r="G30" s="14"/>
      <c r="H30" s="11">
        <v>505</v>
      </c>
      <c r="I30" s="11">
        <v>60</v>
      </c>
      <c r="J30" s="11">
        <v>505</v>
      </c>
      <c r="K30" s="11">
        <v>60</v>
      </c>
      <c r="L30" s="11">
        <v>505</v>
      </c>
      <c r="M30" s="11">
        <v>60</v>
      </c>
      <c r="N30" s="11">
        <v>505</v>
      </c>
      <c r="O30" s="11">
        <v>60</v>
      </c>
      <c r="P30" s="11">
        <v>505</v>
      </c>
      <c r="Q30" s="11">
        <v>60</v>
      </c>
      <c r="R30" s="13">
        <v>710</v>
      </c>
      <c r="S30" s="11">
        <v>60</v>
      </c>
      <c r="T30" s="13">
        <v>546</v>
      </c>
      <c r="U30" s="11">
        <v>60</v>
      </c>
      <c r="V30" s="13">
        <v>546</v>
      </c>
      <c r="W30" s="11">
        <v>60</v>
      </c>
      <c r="X30" s="13">
        <v>546</v>
      </c>
      <c r="Y30" s="11">
        <v>60</v>
      </c>
      <c r="Z30" s="13">
        <v>546</v>
      </c>
      <c r="AA30" s="11">
        <v>60</v>
      </c>
      <c r="AB30" s="21">
        <f t="shared" si="0"/>
        <v>5419</v>
      </c>
      <c r="AC30" s="22">
        <f t="shared" si="1"/>
        <v>600</v>
      </c>
    </row>
    <row r="31" hidden="1" spans="1:29">
      <c r="A31" s="11" t="s">
        <v>50</v>
      </c>
      <c r="B31" s="11" t="s">
        <v>51</v>
      </c>
      <c r="C31" s="12" t="str">
        <f>VLOOKUP(B31,[1]汇总!C:X,22,FALSE)</f>
        <v>412927195512206951</v>
      </c>
      <c r="D31" s="13">
        <v>505</v>
      </c>
      <c r="E31" s="13">
        <v>60</v>
      </c>
      <c r="F31" s="13">
        <v>505</v>
      </c>
      <c r="G31" s="13">
        <v>60</v>
      </c>
      <c r="H31" s="11">
        <v>505</v>
      </c>
      <c r="I31" s="11">
        <v>60</v>
      </c>
      <c r="J31" s="11">
        <v>505</v>
      </c>
      <c r="K31" s="11">
        <v>60</v>
      </c>
      <c r="L31" s="11">
        <v>505</v>
      </c>
      <c r="M31" s="11">
        <v>60</v>
      </c>
      <c r="N31" s="11">
        <v>505</v>
      </c>
      <c r="O31" s="11">
        <v>60</v>
      </c>
      <c r="P31" s="11">
        <v>505</v>
      </c>
      <c r="Q31" s="11">
        <v>60</v>
      </c>
      <c r="R31" s="13">
        <v>710</v>
      </c>
      <c r="S31" s="11">
        <v>60</v>
      </c>
      <c r="T31" s="13">
        <v>546</v>
      </c>
      <c r="U31" s="11">
        <v>60</v>
      </c>
      <c r="V31" s="13">
        <v>546</v>
      </c>
      <c r="W31" s="11">
        <v>60</v>
      </c>
      <c r="X31" s="13">
        <v>546</v>
      </c>
      <c r="Y31" s="11">
        <v>60</v>
      </c>
      <c r="Z31" s="13">
        <v>546</v>
      </c>
      <c r="AA31" s="11">
        <v>60</v>
      </c>
      <c r="AB31" s="21">
        <f t="shared" si="0"/>
        <v>6429</v>
      </c>
      <c r="AC31" s="22">
        <f t="shared" si="1"/>
        <v>720</v>
      </c>
    </row>
    <row r="32" hidden="1" spans="1:29">
      <c r="A32" s="11" t="s">
        <v>50</v>
      </c>
      <c r="B32" s="11" t="s">
        <v>52</v>
      </c>
      <c r="C32" s="12" t="str">
        <f>VLOOKUP(B32,[1]汇总!C:X,22,FALSE)</f>
        <v>411326195005106913</v>
      </c>
      <c r="D32" s="13">
        <v>505</v>
      </c>
      <c r="E32" s="13">
        <v>60</v>
      </c>
      <c r="F32" s="13">
        <v>505</v>
      </c>
      <c r="G32" s="13">
        <v>60</v>
      </c>
      <c r="H32" s="11">
        <v>505</v>
      </c>
      <c r="I32" s="11">
        <v>60</v>
      </c>
      <c r="J32" s="11">
        <v>505</v>
      </c>
      <c r="K32" s="11">
        <v>60</v>
      </c>
      <c r="L32" s="11">
        <v>505</v>
      </c>
      <c r="M32" s="11">
        <v>60</v>
      </c>
      <c r="N32" s="11">
        <v>505</v>
      </c>
      <c r="O32" s="11">
        <v>60</v>
      </c>
      <c r="P32" s="11">
        <v>505</v>
      </c>
      <c r="Q32" s="11">
        <v>60</v>
      </c>
      <c r="R32" s="13">
        <v>710</v>
      </c>
      <c r="S32" s="11">
        <v>60</v>
      </c>
      <c r="T32" s="13">
        <v>546</v>
      </c>
      <c r="U32" s="11">
        <v>60</v>
      </c>
      <c r="V32" s="13">
        <v>546</v>
      </c>
      <c r="W32" s="11">
        <v>60</v>
      </c>
      <c r="X32" s="13">
        <v>546</v>
      </c>
      <c r="Y32" s="11">
        <v>60</v>
      </c>
      <c r="Z32" s="13">
        <v>546</v>
      </c>
      <c r="AA32" s="11">
        <v>60</v>
      </c>
      <c r="AB32" s="21">
        <f t="shared" si="0"/>
        <v>6429</v>
      </c>
      <c r="AC32" s="22">
        <f t="shared" si="1"/>
        <v>720</v>
      </c>
    </row>
    <row r="33" hidden="1" spans="1:29">
      <c r="A33" s="11" t="s">
        <v>50</v>
      </c>
      <c r="B33" s="11" t="s">
        <v>53</v>
      </c>
      <c r="C33" s="12" t="str">
        <f>VLOOKUP(B33,[1]汇总!C:X,22,FALSE)</f>
        <v>412927193810266910</v>
      </c>
      <c r="D33" s="13">
        <v>505</v>
      </c>
      <c r="E33" s="13">
        <v>60</v>
      </c>
      <c r="F33" s="13">
        <v>505</v>
      </c>
      <c r="G33" s="13">
        <v>60</v>
      </c>
      <c r="H33" s="11">
        <v>505</v>
      </c>
      <c r="I33" s="11">
        <v>60</v>
      </c>
      <c r="J33" s="11">
        <v>505</v>
      </c>
      <c r="K33" s="11">
        <v>60</v>
      </c>
      <c r="L33" s="11">
        <v>505</v>
      </c>
      <c r="M33" s="11">
        <v>60</v>
      </c>
      <c r="N33" s="11">
        <v>505</v>
      </c>
      <c r="O33" s="11">
        <v>60</v>
      </c>
      <c r="P33" s="11">
        <v>505</v>
      </c>
      <c r="Q33" s="11">
        <v>60</v>
      </c>
      <c r="R33" s="13">
        <v>710</v>
      </c>
      <c r="S33" s="11">
        <v>60</v>
      </c>
      <c r="T33" s="13">
        <v>546</v>
      </c>
      <c r="U33" s="11">
        <v>60</v>
      </c>
      <c r="V33" s="13">
        <v>546</v>
      </c>
      <c r="W33" s="11">
        <v>60</v>
      </c>
      <c r="X33" s="13">
        <v>546</v>
      </c>
      <c r="Y33" s="11">
        <v>60</v>
      </c>
      <c r="Z33" s="13">
        <v>546</v>
      </c>
      <c r="AA33" s="11">
        <v>60</v>
      </c>
      <c r="AB33" s="21">
        <f t="shared" si="0"/>
        <v>6429</v>
      </c>
      <c r="AC33" s="22">
        <f t="shared" si="1"/>
        <v>720</v>
      </c>
    </row>
    <row r="34" hidden="1" spans="1:29">
      <c r="A34" s="11" t="s">
        <v>50</v>
      </c>
      <c r="B34" s="15" t="s">
        <v>54</v>
      </c>
      <c r="C34" s="12" t="str">
        <f>VLOOKUP(B34,[1]汇总!C:X,22,FALSE)</f>
        <v>412927196505086917</v>
      </c>
      <c r="D34" s="13">
        <v>505</v>
      </c>
      <c r="E34" s="13">
        <v>250</v>
      </c>
      <c r="F34" s="13">
        <v>505</v>
      </c>
      <c r="G34" s="13">
        <v>250</v>
      </c>
      <c r="H34" s="11">
        <v>505</v>
      </c>
      <c r="I34" s="11">
        <v>250</v>
      </c>
      <c r="J34" s="11">
        <v>505</v>
      </c>
      <c r="K34" s="11">
        <v>250</v>
      </c>
      <c r="L34" s="11">
        <v>505</v>
      </c>
      <c r="M34" s="11">
        <v>250</v>
      </c>
      <c r="N34" s="11">
        <v>505</v>
      </c>
      <c r="O34" s="11">
        <v>250</v>
      </c>
      <c r="P34" s="11">
        <v>505</v>
      </c>
      <c r="Q34" s="11">
        <v>250</v>
      </c>
      <c r="R34" s="13">
        <v>710</v>
      </c>
      <c r="S34" s="13">
        <f>267+68</f>
        <v>335</v>
      </c>
      <c r="T34" s="13">
        <v>546</v>
      </c>
      <c r="U34" s="13">
        <v>267</v>
      </c>
      <c r="V34" s="13">
        <v>546</v>
      </c>
      <c r="W34" s="13">
        <v>267</v>
      </c>
      <c r="X34" s="13">
        <v>546</v>
      </c>
      <c r="Y34" s="13">
        <v>267</v>
      </c>
      <c r="Z34" s="13">
        <v>546</v>
      </c>
      <c r="AA34" s="13">
        <v>267</v>
      </c>
      <c r="AB34" s="21">
        <f t="shared" si="0"/>
        <v>6429</v>
      </c>
      <c r="AC34" s="22">
        <f t="shared" si="1"/>
        <v>3153</v>
      </c>
    </row>
    <row r="35" hidden="1" spans="1:29">
      <c r="A35" s="11" t="s">
        <v>50</v>
      </c>
      <c r="B35" s="15" t="s">
        <v>55</v>
      </c>
      <c r="C35" s="12" t="str">
        <f>VLOOKUP(B35,[1]汇总!C:X,22,FALSE)</f>
        <v>411323198611256932</v>
      </c>
      <c r="D35" s="13">
        <v>505</v>
      </c>
      <c r="E35" s="13">
        <v>500</v>
      </c>
      <c r="F35" s="13">
        <v>505</v>
      </c>
      <c r="G35" s="13">
        <v>500</v>
      </c>
      <c r="H35" s="11">
        <v>505</v>
      </c>
      <c r="I35" s="11">
        <v>500</v>
      </c>
      <c r="J35" s="11">
        <v>505</v>
      </c>
      <c r="K35" s="11">
        <v>500</v>
      </c>
      <c r="L35" s="11">
        <v>505</v>
      </c>
      <c r="M35" s="11">
        <v>500</v>
      </c>
      <c r="N35" s="11">
        <v>505</v>
      </c>
      <c r="O35" s="11">
        <v>500</v>
      </c>
      <c r="P35" s="11">
        <v>505</v>
      </c>
      <c r="Q35" s="11">
        <v>500</v>
      </c>
      <c r="R35" s="13">
        <v>710</v>
      </c>
      <c r="S35" s="13">
        <f>533+132</f>
        <v>665</v>
      </c>
      <c r="T35" s="13">
        <v>546</v>
      </c>
      <c r="U35" s="13">
        <v>533</v>
      </c>
      <c r="V35" s="13">
        <v>546</v>
      </c>
      <c r="W35" s="13">
        <v>533</v>
      </c>
      <c r="X35" s="13">
        <v>546</v>
      </c>
      <c r="Y35" s="13">
        <v>267</v>
      </c>
      <c r="Z35" s="13">
        <v>546</v>
      </c>
      <c r="AA35" s="13">
        <v>267</v>
      </c>
      <c r="AB35" s="21">
        <f t="shared" si="0"/>
        <v>6429</v>
      </c>
      <c r="AC35" s="22">
        <f t="shared" si="1"/>
        <v>5765</v>
      </c>
    </row>
    <row r="36" hidden="1" spans="1:29">
      <c r="A36" s="11" t="s">
        <v>50</v>
      </c>
      <c r="B36" s="11" t="s">
        <v>56</v>
      </c>
      <c r="C36" s="12" t="str">
        <f>VLOOKUP(B36,[1]汇总!C:X,22,FALSE)</f>
        <v>411323199010226935</v>
      </c>
      <c r="D36" s="13">
        <v>505</v>
      </c>
      <c r="E36" s="13">
        <v>250</v>
      </c>
      <c r="F36" s="13">
        <v>505</v>
      </c>
      <c r="G36" s="13">
        <v>250</v>
      </c>
      <c r="H36" s="13">
        <v>505</v>
      </c>
      <c r="I36" s="11">
        <v>250</v>
      </c>
      <c r="J36" s="11">
        <v>505</v>
      </c>
      <c r="K36" s="11">
        <v>250</v>
      </c>
      <c r="L36" s="11">
        <v>505</v>
      </c>
      <c r="M36" s="11">
        <v>250</v>
      </c>
      <c r="N36" s="11">
        <v>505</v>
      </c>
      <c r="O36" s="11">
        <v>250</v>
      </c>
      <c r="P36" s="11">
        <v>505</v>
      </c>
      <c r="Q36" s="11">
        <v>250</v>
      </c>
      <c r="R36" s="13">
        <v>710</v>
      </c>
      <c r="S36" s="13">
        <f>267+68</f>
        <v>335</v>
      </c>
      <c r="T36" s="13">
        <v>546</v>
      </c>
      <c r="U36" s="13">
        <v>267</v>
      </c>
      <c r="V36" s="13">
        <v>546</v>
      </c>
      <c r="W36" s="13">
        <v>267</v>
      </c>
      <c r="X36" s="13">
        <v>546</v>
      </c>
      <c r="Y36" s="13">
        <v>267</v>
      </c>
      <c r="Z36" s="13">
        <v>546</v>
      </c>
      <c r="AA36" s="13">
        <v>267</v>
      </c>
      <c r="AB36" s="21">
        <f t="shared" si="0"/>
        <v>6429</v>
      </c>
      <c r="AC36" s="22">
        <f t="shared" si="1"/>
        <v>3153</v>
      </c>
    </row>
    <row r="37" hidden="1" spans="1:29">
      <c r="A37" s="11" t="s">
        <v>50</v>
      </c>
      <c r="B37" s="11" t="s">
        <v>57</v>
      </c>
      <c r="C37" s="29" t="str">
        <f>VLOOKUP(B37,[1]汇总!C:X,22,FALSE)</f>
        <v>412927195809266912</v>
      </c>
      <c r="D37" s="13">
        <v>505</v>
      </c>
      <c r="E37" s="13">
        <v>60</v>
      </c>
      <c r="F37" s="13">
        <v>505</v>
      </c>
      <c r="G37" s="13">
        <v>60</v>
      </c>
      <c r="H37" s="11">
        <v>505</v>
      </c>
      <c r="I37" s="11">
        <v>60</v>
      </c>
      <c r="J37" s="11">
        <v>505</v>
      </c>
      <c r="K37" s="11">
        <v>60</v>
      </c>
      <c r="L37" s="11">
        <v>505</v>
      </c>
      <c r="M37" s="11">
        <v>60</v>
      </c>
      <c r="N37" s="11">
        <v>505</v>
      </c>
      <c r="O37" s="11">
        <v>60</v>
      </c>
      <c r="P37" s="11">
        <v>505</v>
      </c>
      <c r="Q37" s="11">
        <v>60</v>
      </c>
      <c r="R37" s="13">
        <v>710</v>
      </c>
      <c r="S37" s="11">
        <v>60</v>
      </c>
      <c r="T37" s="13">
        <v>546</v>
      </c>
      <c r="U37" s="11">
        <v>60</v>
      </c>
      <c r="V37" s="13">
        <v>546</v>
      </c>
      <c r="W37" s="11">
        <v>60</v>
      </c>
      <c r="X37" s="13">
        <v>546</v>
      </c>
      <c r="Y37" s="11">
        <v>60</v>
      </c>
      <c r="Z37" s="13">
        <v>546</v>
      </c>
      <c r="AA37" s="11">
        <v>60</v>
      </c>
      <c r="AB37" s="21">
        <f t="shared" si="0"/>
        <v>6429</v>
      </c>
      <c r="AC37" s="22">
        <f t="shared" si="1"/>
        <v>720</v>
      </c>
    </row>
    <row r="38" hidden="1" spans="1:29">
      <c r="A38" s="11" t="s">
        <v>50</v>
      </c>
      <c r="B38" s="11" t="s">
        <v>58</v>
      </c>
      <c r="C38" s="12" t="str">
        <f>VLOOKUP(B38,[1]汇总!C:X,22,FALSE)</f>
        <v>411323198107226910</v>
      </c>
      <c r="D38" s="14"/>
      <c r="E38" s="14"/>
      <c r="F38" s="14"/>
      <c r="G38" s="14"/>
      <c r="H38" s="14"/>
      <c r="I38" s="14"/>
      <c r="J38" s="11">
        <v>505</v>
      </c>
      <c r="K38" s="11">
        <v>60</v>
      </c>
      <c r="L38" s="11">
        <v>505</v>
      </c>
      <c r="M38" s="11">
        <v>60</v>
      </c>
      <c r="N38" s="11">
        <v>505</v>
      </c>
      <c r="O38" s="11">
        <v>60</v>
      </c>
      <c r="P38" s="11">
        <v>505</v>
      </c>
      <c r="Q38" s="11">
        <v>60</v>
      </c>
      <c r="R38" s="13">
        <v>710</v>
      </c>
      <c r="S38" s="11">
        <v>60</v>
      </c>
      <c r="T38" s="13">
        <v>546</v>
      </c>
      <c r="U38" s="11">
        <v>60</v>
      </c>
      <c r="V38" s="13">
        <v>546</v>
      </c>
      <c r="W38" s="11">
        <v>60</v>
      </c>
      <c r="X38" s="13">
        <v>546</v>
      </c>
      <c r="Y38" s="11">
        <v>60</v>
      </c>
      <c r="Z38" s="13">
        <v>546</v>
      </c>
      <c r="AA38" s="11">
        <v>60</v>
      </c>
      <c r="AB38" s="21">
        <f t="shared" si="0"/>
        <v>4914</v>
      </c>
      <c r="AC38" s="22">
        <f t="shared" si="1"/>
        <v>540</v>
      </c>
    </row>
    <row r="39" hidden="1" spans="1:29">
      <c r="A39" s="11" t="s">
        <v>50</v>
      </c>
      <c r="B39" s="17" t="s">
        <v>59</v>
      </c>
      <c r="C39" s="29" t="str">
        <f>VLOOKUP(B39,[1]汇总!C:X,22,FALSE)</f>
        <v>412927195705106914</v>
      </c>
      <c r="D39" s="14"/>
      <c r="E39" s="14"/>
      <c r="F39" s="14"/>
      <c r="G39" s="14"/>
      <c r="H39" s="14"/>
      <c r="I39" s="14"/>
      <c r="J39" s="14"/>
      <c r="K39" s="14"/>
      <c r="L39" s="11">
        <v>505</v>
      </c>
      <c r="M39" s="11">
        <v>60</v>
      </c>
      <c r="N39" s="11">
        <v>505</v>
      </c>
      <c r="O39" s="11">
        <v>60</v>
      </c>
      <c r="P39" s="11">
        <v>505</v>
      </c>
      <c r="Q39" s="11">
        <v>60</v>
      </c>
      <c r="R39" s="13">
        <f>546+123</f>
        <v>669</v>
      </c>
      <c r="S39" s="11">
        <v>60</v>
      </c>
      <c r="T39" s="13">
        <v>546</v>
      </c>
      <c r="U39" s="11">
        <v>60</v>
      </c>
      <c r="V39" s="13">
        <v>546</v>
      </c>
      <c r="W39" s="11">
        <v>60</v>
      </c>
      <c r="X39" s="13">
        <v>546</v>
      </c>
      <c r="Y39" s="11">
        <v>60</v>
      </c>
      <c r="Z39" s="13">
        <v>546</v>
      </c>
      <c r="AA39" s="11">
        <v>60</v>
      </c>
      <c r="AB39" s="21">
        <f t="shared" si="0"/>
        <v>4368</v>
      </c>
      <c r="AC39" s="22">
        <f t="shared" si="1"/>
        <v>480</v>
      </c>
    </row>
    <row r="40" hidden="1" spans="1:29">
      <c r="A40" s="11" t="s">
        <v>50</v>
      </c>
      <c r="B40" s="17" t="s">
        <v>60</v>
      </c>
      <c r="C40" s="29" t="str">
        <f>VLOOKUP(B40,[1]汇总!C:X,22,FALSE)</f>
        <v>411323198811226914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3">
        <v>546</v>
      </c>
      <c r="U40" s="11">
        <v>60</v>
      </c>
      <c r="V40" s="13">
        <v>546</v>
      </c>
      <c r="W40" s="11">
        <v>60</v>
      </c>
      <c r="X40" s="13">
        <v>546</v>
      </c>
      <c r="Y40" s="11">
        <v>60</v>
      </c>
      <c r="Z40" s="13">
        <v>546</v>
      </c>
      <c r="AA40" s="11">
        <v>60</v>
      </c>
      <c r="AB40" s="21">
        <f t="shared" si="0"/>
        <v>2184</v>
      </c>
      <c r="AC40" s="22">
        <f t="shared" si="1"/>
        <v>240</v>
      </c>
    </row>
    <row r="41" hidden="1" spans="1:29">
      <c r="A41" s="11" t="s">
        <v>61</v>
      </c>
      <c r="B41" s="11" t="s">
        <v>62</v>
      </c>
      <c r="C41" s="29" t="str">
        <f>VLOOKUP(B41,[1]汇总!C:X,22,FALSE)</f>
        <v>412927195810156913</v>
      </c>
      <c r="D41" s="13">
        <v>505</v>
      </c>
      <c r="E41" s="13">
        <v>60</v>
      </c>
      <c r="F41" s="13">
        <v>505</v>
      </c>
      <c r="G41" s="13">
        <v>60</v>
      </c>
      <c r="H41" s="11">
        <v>505</v>
      </c>
      <c r="I41" s="11">
        <v>60</v>
      </c>
      <c r="J41" s="11">
        <v>505</v>
      </c>
      <c r="K41" s="11">
        <v>60</v>
      </c>
      <c r="L41" s="11">
        <v>505</v>
      </c>
      <c r="M41" s="11">
        <v>60</v>
      </c>
      <c r="N41" s="11">
        <v>505</v>
      </c>
      <c r="O41" s="11">
        <v>60</v>
      </c>
      <c r="P41" s="11">
        <v>505</v>
      </c>
      <c r="Q41" s="11">
        <v>60</v>
      </c>
      <c r="R41" s="13">
        <v>710</v>
      </c>
      <c r="S41" s="11">
        <v>60</v>
      </c>
      <c r="T41" s="13">
        <v>546</v>
      </c>
      <c r="U41" s="11">
        <v>60</v>
      </c>
      <c r="V41" s="13">
        <v>546</v>
      </c>
      <c r="W41" s="11">
        <v>60</v>
      </c>
      <c r="X41" s="13">
        <v>546</v>
      </c>
      <c r="Y41" s="11">
        <v>60</v>
      </c>
      <c r="Z41" s="13">
        <v>546</v>
      </c>
      <c r="AA41" s="11">
        <v>60</v>
      </c>
      <c r="AB41" s="21">
        <f t="shared" si="0"/>
        <v>6429</v>
      </c>
      <c r="AC41" s="22">
        <f t="shared" si="1"/>
        <v>720</v>
      </c>
    </row>
    <row r="42" hidden="1" spans="1:29">
      <c r="A42" s="11" t="s">
        <v>61</v>
      </c>
      <c r="B42" s="11" t="s">
        <v>63</v>
      </c>
      <c r="C42" s="29" t="str">
        <f>VLOOKUP(B42,[1]汇总!C:X,22,FALSE)</f>
        <v>411323196111246915</v>
      </c>
      <c r="D42" s="14"/>
      <c r="E42" s="14"/>
      <c r="F42" s="14"/>
      <c r="G42" s="14"/>
      <c r="H42" s="11">
        <v>505</v>
      </c>
      <c r="I42" s="11">
        <v>60</v>
      </c>
      <c r="J42" s="11">
        <v>505</v>
      </c>
      <c r="K42" s="11">
        <v>60</v>
      </c>
      <c r="L42" s="11">
        <v>505</v>
      </c>
      <c r="M42" s="11">
        <v>60</v>
      </c>
      <c r="N42" s="11">
        <v>505</v>
      </c>
      <c r="O42" s="11">
        <v>60</v>
      </c>
      <c r="P42" s="11">
        <v>505</v>
      </c>
      <c r="Q42" s="11">
        <v>60</v>
      </c>
      <c r="R42" s="13">
        <v>710</v>
      </c>
      <c r="S42" s="11">
        <v>60</v>
      </c>
      <c r="T42" s="13">
        <v>546</v>
      </c>
      <c r="U42" s="13">
        <v>267</v>
      </c>
      <c r="V42" s="13">
        <v>546</v>
      </c>
      <c r="W42" s="13">
        <v>267</v>
      </c>
      <c r="X42" s="13">
        <v>546</v>
      </c>
      <c r="Y42" s="13">
        <v>267</v>
      </c>
      <c r="Z42" s="13">
        <v>546</v>
      </c>
      <c r="AA42" s="13">
        <v>267</v>
      </c>
      <c r="AB42" s="21">
        <f t="shared" si="0"/>
        <v>5419</v>
      </c>
      <c r="AC42" s="22">
        <f t="shared" si="1"/>
        <v>1428</v>
      </c>
    </row>
    <row r="43" hidden="1" spans="1:29">
      <c r="A43" s="11" t="s">
        <v>61</v>
      </c>
      <c r="B43" s="11" t="s">
        <v>64</v>
      </c>
      <c r="C43" s="29" t="str">
        <f>VLOOKUP(B43,[1]汇总!C:X,22,FALSE)</f>
        <v>411323199402196958</v>
      </c>
      <c r="D43" s="14"/>
      <c r="E43" s="14"/>
      <c r="F43" s="14"/>
      <c r="G43" s="14"/>
      <c r="H43" s="11">
        <v>505</v>
      </c>
      <c r="I43" s="11">
        <v>60</v>
      </c>
      <c r="J43" s="11">
        <v>505</v>
      </c>
      <c r="K43" s="11">
        <v>60</v>
      </c>
      <c r="L43" s="11">
        <v>505</v>
      </c>
      <c r="M43" s="11">
        <v>60</v>
      </c>
      <c r="N43" s="11">
        <v>505</v>
      </c>
      <c r="O43" s="11">
        <v>60</v>
      </c>
      <c r="P43" s="11">
        <v>505</v>
      </c>
      <c r="Q43" s="11">
        <v>60</v>
      </c>
      <c r="R43" s="13">
        <v>710</v>
      </c>
      <c r="S43" s="11">
        <v>60</v>
      </c>
      <c r="T43" s="13">
        <v>546</v>
      </c>
      <c r="U43" s="11">
        <v>60</v>
      </c>
      <c r="V43" s="13">
        <v>546</v>
      </c>
      <c r="W43" s="11">
        <v>60</v>
      </c>
      <c r="X43" s="13">
        <v>546</v>
      </c>
      <c r="Y43" s="11">
        <v>60</v>
      </c>
      <c r="Z43" s="13">
        <v>546</v>
      </c>
      <c r="AA43" s="11">
        <v>60</v>
      </c>
      <c r="AB43" s="21">
        <f t="shared" si="0"/>
        <v>5419</v>
      </c>
      <c r="AC43" s="22">
        <f t="shared" si="1"/>
        <v>600</v>
      </c>
    </row>
    <row r="44" hidden="1" spans="1:29">
      <c r="A44" s="11" t="s">
        <v>65</v>
      </c>
      <c r="B44" s="11" t="s">
        <v>66</v>
      </c>
      <c r="C44" s="29" t="str">
        <f>VLOOKUP(B44,[1]汇总!C:X,22,FALSE)</f>
        <v>412927196712136913</v>
      </c>
      <c r="D44" s="11"/>
      <c r="E44" s="11"/>
      <c r="F44" s="11"/>
      <c r="G44" s="11"/>
      <c r="H44" s="11">
        <v>505</v>
      </c>
      <c r="I44" s="11">
        <v>60</v>
      </c>
      <c r="J44" s="11">
        <v>505</v>
      </c>
      <c r="K44" s="11">
        <v>60</v>
      </c>
      <c r="L44" s="11">
        <v>505</v>
      </c>
      <c r="M44" s="11">
        <v>60</v>
      </c>
      <c r="N44" s="11">
        <v>505</v>
      </c>
      <c r="O44" s="11">
        <v>60</v>
      </c>
      <c r="P44" s="11">
        <v>505</v>
      </c>
      <c r="Q44" s="11">
        <v>60</v>
      </c>
      <c r="R44" s="13">
        <v>710</v>
      </c>
      <c r="S44" s="11">
        <v>60</v>
      </c>
      <c r="T44" s="11" t="s">
        <v>67</v>
      </c>
      <c r="U44" s="11">
        <v>60</v>
      </c>
      <c r="V44" s="11" t="s">
        <v>67</v>
      </c>
      <c r="W44" s="11">
        <v>60</v>
      </c>
      <c r="X44" s="11" t="s">
        <v>67</v>
      </c>
      <c r="Y44" s="11">
        <v>60</v>
      </c>
      <c r="Z44" s="13">
        <v>546</v>
      </c>
      <c r="AA44" s="11">
        <v>60</v>
      </c>
      <c r="AB44" s="21">
        <f t="shared" si="0"/>
        <v>5419</v>
      </c>
      <c r="AC44" s="22">
        <f t="shared" si="1"/>
        <v>600</v>
      </c>
    </row>
    <row r="45" hidden="1" spans="1:29">
      <c r="A45" s="11" t="s">
        <v>68</v>
      </c>
      <c r="B45" s="11" t="s">
        <v>69</v>
      </c>
      <c r="C45" s="12" t="str">
        <f>VLOOKUP(B45,[1]汇总!C:X,22,FALSE)</f>
        <v>411326195107156911</v>
      </c>
      <c r="D45" s="13">
        <v>505</v>
      </c>
      <c r="E45" s="13">
        <v>60</v>
      </c>
      <c r="F45" s="13">
        <v>505</v>
      </c>
      <c r="G45" s="13">
        <v>60</v>
      </c>
      <c r="H45" s="11">
        <v>505</v>
      </c>
      <c r="I45" s="11">
        <v>60</v>
      </c>
      <c r="J45" s="11">
        <v>505</v>
      </c>
      <c r="K45" s="11">
        <v>60</v>
      </c>
      <c r="L45" s="11">
        <v>505</v>
      </c>
      <c r="M45" s="11">
        <v>60</v>
      </c>
      <c r="N45" s="11">
        <v>505</v>
      </c>
      <c r="O45" s="11">
        <v>60</v>
      </c>
      <c r="P45" s="11">
        <v>505</v>
      </c>
      <c r="Q45" s="11">
        <v>60</v>
      </c>
      <c r="R45" s="13">
        <v>710</v>
      </c>
      <c r="S45" s="11">
        <v>60</v>
      </c>
      <c r="T45" s="13">
        <v>546</v>
      </c>
      <c r="U45" s="11">
        <v>60</v>
      </c>
      <c r="V45" s="11" t="s">
        <v>67</v>
      </c>
      <c r="W45" s="11">
        <v>60</v>
      </c>
      <c r="X45" s="11" t="s">
        <v>67</v>
      </c>
      <c r="Y45" s="11">
        <v>60</v>
      </c>
      <c r="Z45" s="13">
        <v>546</v>
      </c>
      <c r="AA45" s="11">
        <v>60</v>
      </c>
      <c r="AB45" s="21">
        <f t="shared" si="0"/>
        <v>6429</v>
      </c>
      <c r="AC45" s="22">
        <f t="shared" si="1"/>
        <v>720</v>
      </c>
    </row>
    <row r="46" ht="15" hidden="1" spans="1:29">
      <c r="A46" s="11" t="s">
        <v>68</v>
      </c>
      <c r="B46" s="11" t="s">
        <v>70</v>
      </c>
      <c r="C46" s="12" t="str">
        <f>VLOOKUP(B46,[1]汇总!C:X,22,FALSE)</f>
        <v>412927194805146919</v>
      </c>
      <c r="D46" s="13">
        <v>505</v>
      </c>
      <c r="E46" s="13">
        <v>60</v>
      </c>
      <c r="F46" s="13">
        <v>505</v>
      </c>
      <c r="G46" s="13">
        <v>60</v>
      </c>
      <c r="H46" s="11">
        <v>505</v>
      </c>
      <c r="I46" s="11">
        <v>60</v>
      </c>
      <c r="J46" s="11">
        <v>505</v>
      </c>
      <c r="K46" s="11">
        <v>60</v>
      </c>
      <c r="L46" s="11">
        <v>505</v>
      </c>
      <c r="M46" s="11">
        <v>60</v>
      </c>
      <c r="N46" s="11">
        <v>505</v>
      </c>
      <c r="O46" s="11">
        <v>60</v>
      </c>
      <c r="P46" s="11">
        <v>505</v>
      </c>
      <c r="Q46" s="11">
        <v>60</v>
      </c>
      <c r="R46" s="13"/>
      <c r="S46" s="13"/>
      <c r="T46" s="13"/>
      <c r="U46" s="13"/>
      <c r="V46" s="13"/>
      <c r="W46" s="13"/>
      <c r="X46" s="13"/>
      <c r="Y46" s="13"/>
      <c r="Z46" s="23"/>
      <c r="AA46" s="23"/>
      <c r="AB46" s="21">
        <f t="shared" si="0"/>
        <v>3535</v>
      </c>
      <c r="AC46" s="22">
        <f t="shared" si="1"/>
        <v>420</v>
      </c>
    </row>
    <row r="47" hidden="1" spans="1:29">
      <c r="A47" s="11" t="s">
        <v>68</v>
      </c>
      <c r="B47" s="11" t="s">
        <v>71</v>
      </c>
      <c r="C47" s="12" t="str">
        <f>VLOOKUP(B47,[1]汇总!C:X,22,FALSE)</f>
        <v>411326195307156959</v>
      </c>
      <c r="D47" s="13">
        <v>505</v>
      </c>
      <c r="E47" s="13">
        <v>250</v>
      </c>
      <c r="F47" s="13">
        <v>505</v>
      </c>
      <c r="G47" s="13">
        <v>250</v>
      </c>
      <c r="H47" s="11">
        <v>505</v>
      </c>
      <c r="I47" s="11">
        <v>250</v>
      </c>
      <c r="J47" s="11">
        <v>505</v>
      </c>
      <c r="K47" s="11">
        <v>250</v>
      </c>
      <c r="L47" s="11">
        <v>505</v>
      </c>
      <c r="M47" s="11">
        <v>250</v>
      </c>
      <c r="N47" s="11">
        <v>505</v>
      </c>
      <c r="O47" s="11">
        <v>250</v>
      </c>
      <c r="P47" s="11">
        <v>505</v>
      </c>
      <c r="Q47" s="11">
        <v>250</v>
      </c>
      <c r="R47" s="13">
        <v>710</v>
      </c>
      <c r="S47" s="13">
        <f>267+68</f>
        <v>335</v>
      </c>
      <c r="T47" s="13">
        <v>546</v>
      </c>
      <c r="U47" s="13">
        <v>267</v>
      </c>
      <c r="V47" s="13">
        <v>546</v>
      </c>
      <c r="W47" s="13">
        <v>267</v>
      </c>
      <c r="X47" s="13">
        <v>546</v>
      </c>
      <c r="Y47" s="13">
        <v>267</v>
      </c>
      <c r="Z47" s="13">
        <v>546</v>
      </c>
      <c r="AA47" s="13">
        <v>267</v>
      </c>
      <c r="AB47" s="21">
        <f t="shared" si="0"/>
        <v>6429</v>
      </c>
      <c r="AC47" s="22">
        <f t="shared" si="1"/>
        <v>3153</v>
      </c>
    </row>
    <row r="48" hidden="1" spans="1:29">
      <c r="A48" s="11" t="s">
        <v>68</v>
      </c>
      <c r="B48" s="11" t="s">
        <v>72</v>
      </c>
      <c r="C48" s="12" t="str">
        <f>VLOOKUP(B48,[1]汇总!C:X,22,FALSE)</f>
        <v>412927193606256934</v>
      </c>
      <c r="D48" s="13">
        <v>505</v>
      </c>
      <c r="E48" s="13">
        <v>60</v>
      </c>
      <c r="F48" s="13">
        <v>505</v>
      </c>
      <c r="G48" s="13">
        <v>60</v>
      </c>
      <c r="H48" s="11">
        <v>505</v>
      </c>
      <c r="I48" s="11">
        <v>60</v>
      </c>
      <c r="J48" s="11">
        <v>505</v>
      </c>
      <c r="K48" s="11">
        <v>60</v>
      </c>
      <c r="L48" s="11">
        <v>505</v>
      </c>
      <c r="M48" s="11">
        <v>60</v>
      </c>
      <c r="N48" s="11">
        <v>505</v>
      </c>
      <c r="O48" s="11">
        <v>60</v>
      </c>
      <c r="P48" s="11">
        <v>505</v>
      </c>
      <c r="Q48" s="11">
        <v>60</v>
      </c>
      <c r="R48" s="13">
        <v>710</v>
      </c>
      <c r="S48" s="11">
        <v>60</v>
      </c>
      <c r="T48" s="13">
        <v>546</v>
      </c>
      <c r="U48" s="11">
        <v>60</v>
      </c>
      <c r="V48" s="13">
        <v>546</v>
      </c>
      <c r="W48" s="11">
        <v>60</v>
      </c>
      <c r="X48" s="13">
        <v>546</v>
      </c>
      <c r="Y48" s="11">
        <v>60</v>
      </c>
      <c r="Z48" s="13">
        <v>546</v>
      </c>
      <c r="AA48" s="11">
        <v>60</v>
      </c>
      <c r="AB48" s="21">
        <f t="shared" si="0"/>
        <v>6429</v>
      </c>
      <c r="AC48" s="22">
        <f t="shared" si="1"/>
        <v>720</v>
      </c>
    </row>
    <row r="49" hidden="1" spans="1:29">
      <c r="A49" s="11" t="s">
        <v>68</v>
      </c>
      <c r="B49" s="11" t="s">
        <v>73</v>
      </c>
      <c r="C49" s="12" t="str">
        <f>VLOOKUP(B49,[1]汇总!C:X,22,FALSE)</f>
        <v>412927194303217115</v>
      </c>
      <c r="D49" s="13">
        <v>505</v>
      </c>
      <c r="E49" s="13">
        <v>60</v>
      </c>
      <c r="F49" s="13">
        <v>505</v>
      </c>
      <c r="G49" s="13">
        <v>60</v>
      </c>
      <c r="H49" s="11">
        <v>505</v>
      </c>
      <c r="I49" s="11">
        <v>60</v>
      </c>
      <c r="J49" s="11">
        <v>505</v>
      </c>
      <c r="K49" s="11">
        <v>60</v>
      </c>
      <c r="L49" s="11">
        <v>505</v>
      </c>
      <c r="M49" s="11">
        <v>60</v>
      </c>
      <c r="N49" s="11">
        <v>505</v>
      </c>
      <c r="O49" s="11">
        <v>60</v>
      </c>
      <c r="P49" s="11">
        <v>505</v>
      </c>
      <c r="Q49" s="11">
        <v>60</v>
      </c>
      <c r="R49" s="13">
        <v>710</v>
      </c>
      <c r="S49" s="11">
        <v>60</v>
      </c>
      <c r="T49" s="13">
        <v>546</v>
      </c>
      <c r="U49" s="11">
        <v>60</v>
      </c>
      <c r="V49" s="13">
        <v>546</v>
      </c>
      <c r="W49" s="11">
        <v>60</v>
      </c>
      <c r="X49" s="13">
        <v>546</v>
      </c>
      <c r="Y49" s="11">
        <v>60</v>
      </c>
      <c r="Z49" s="13">
        <v>546</v>
      </c>
      <c r="AA49" s="11">
        <v>60</v>
      </c>
      <c r="AB49" s="21">
        <f t="shared" si="0"/>
        <v>6429</v>
      </c>
      <c r="AC49" s="22">
        <f t="shared" si="1"/>
        <v>720</v>
      </c>
    </row>
    <row r="50" hidden="1" spans="1:29">
      <c r="A50" s="11" t="s">
        <v>68</v>
      </c>
      <c r="B50" s="11" t="s">
        <v>74</v>
      </c>
      <c r="C50" s="12" t="str">
        <f>VLOOKUP(B50,[1]汇总!C:X,22,FALSE)</f>
        <v>412927194911116916</v>
      </c>
      <c r="D50" s="13">
        <v>505</v>
      </c>
      <c r="E50" s="13">
        <v>60</v>
      </c>
      <c r="F50" s="13">
        <v>505</v>
      </c>
      <c r="G50" s="13">
        <v>60</v>
      </c>
      <c r="H50" s="11">
        <v>505</v>
      </c>
      <c r="I50" s="11">
        <v>60</v>
      </c>
      <c r="J50" s="11">
        <v>505</v>
      </c>
      <c r="K50" s="11">
        <v>60</v>
      </c>
      <c r="L50" s="11">
        <v>505</v>
      </c>
      <c r="M50" s="11">
        <v>60</v>
      </c>
      <c r="N50" s="11">
        <v>505</v>
      </c>
      <c r="O50" s="11">
        <v>60</v>
      </c>
      <c r="P50" s="11">
        <v>505</v>
      </c>
      <c r="Q50" s="11">
        <v>60</v>
      </c>
      <c r="R50" s="13">
        <v>710</v>
      </c>
      <c r="S50" s="11">
        <v>60</v>
      </c>
      <c r="T50" s="13">
        <v>546</v>
      </c>
      <c r="U50" s="11">
        <v>60</v>
      </c>
      <c r="V50" s="13">
        <v>546</v>
      </c>
      <c r="W50" s="11">
        <v>60</v>
      </c>
      <c r="X50" s="13">
        <v>546</v>
      </c>
      <c r="Y50" s="11">
        <v>60</v>
      </c>
      <c r="Z50" s="13">
        <v>546</v>
      </c>
      <c r="AA50" s="11">
        <v>60</v>
      </c>
      <c r="AB50" s="21">
        <f t="shared" si="0"/>
        <v>6429</v>
      </c>
      <c r="AC50" s="22">
        <f t="shared" si="1"/>
        <v>720</v>
      </c>
    </row>
    <row r="51" hidden="1" spans="1:29">
      <c r="A51" s="11" t="s">
        <v>68</v>
      </c>
      <c r="B51" s="15" t="s">
        <v>75</v>
      </c>
      <c r="C51" s="12" t="str">
        <f>VLOOKUP(B51,[1]汇总!C:X,22,FALSE)</f>
        <v>412927196508036931</v>
      </c>
      <c r="D51" s="13">
        <v>505</v>
      </c>
      <c r="E51" s="13">
        <v>60</v>
      </c>
      <c r="F51" s="13">
        <v>505</v>
      </c>
      <c r="G51" s="13">
        <v>60</v>
      </c>
      <c r="H51" s="11">
        <v>505</v>
      </c>
      <c r="I51" s="11">
        <v>60</v>
      </c>
      <c r="J51" s="11">
        <v>505</v>
      </c>
      <c r="K51" s="11">
        <v>60</v>
      </c>
      <c r="L51" s="11">
        <v>505</v>
      </c>
      <c r="M51" s="11">
        <v>60</v>
      </c>
      <c r="N51" s="11">
        <v>505</v>
      </c>
      <c r="O51" s="11">
        <v>60</v>
      </c>
      <c r="P51" s="11">
        <v>505</v>
      </c>
      <c r="Q51" s="11">
        <v>60</v>
      </c>
      <c r="R51" s="13">
        <v>710</v>
      </c>
      <c r="S51" s="11">
        <v>60</v>
      </c>
      <c r="T51" s="13">
        <v>546</v>
      </c>
      <c r="U51" s="11">
        <v>60</v>
      </c>
      <c r="V51" s="13">
        <v>546</v>
      </c>
      <c r="W51" s="11">
        <v>60</v>
      </c>
      <c r="X51" s="13">
        <v>546</v>
      </c>
      <c r="Y51" s="11">
        <v>60</v>
      </c>
      <c r="Z51" s="13">
        <v>546</v>
      </c>
      <c r="AA51" s="11">
        <v>60</v>
      </c>
      <c r="AB51" s="21">
        <f t="shared" si="0"/>
        <v>6429</v>
      </c>
      <c r="AC51" s="22">
        <f t="shared" si="1"/>
        <v>720</v>
      </c>
    </row>
    <row r="52" hidden="1" spans="1:29">
      <c r="A52" s="11" t="s">
        <v>68</v>
      </c>
      <c r="B52" s="15" t="s">
        <v>76</v>
      </c>
      <c r="C52" s="29" t="str">
        <f>VLOOKUP(B52,[1]汇总!C:X,22,FALSE)</f>
        <v>411326195909120515</v>
      </c>
      <c r="D52" s="13">
        <v>505</v>
      </c>
      <c r="E52" s="13">
        <v>250</v>
      </c>
      <c r="F52" s="13">
        <v>505</v>
      </c>
      <c r="G52" s="13">
        <v>250</v>
      </c>
      <c r="H52" s="11">
        <v>505</v>
      </c>
      <c r="I52" s="11">
        <v>250</v>
      </c>
      <c r="J52" s="11">
        <v>505</v>
      </c>
      <c r="K52" s="11">
        <v>250</v>
      </c>
      <c r="L52" s="11">
        <v>505</v>
      </c>
      <c r="M52" s="11">
        <v>250</v>
      </c>
      <c r="N52" s="11">
        <v>505</v>
      </c>
      <c r="O52" s="11">
        <v>250</v>
      </c>
      <c r="P52" s="11">
        <v>505</v>
      </c>
      <c r="Q52" s="11">
        <v>250</v>
      </c>
      <c r="R52" s="13">
        <v>710</v>
      </c>
      <c r="S52" s="13">
        <f>267+68</f>
        <v>335</v>
      </c>
      <c r="T52" s="13">
        <v>546</v>
      </c>
      <c r="U52" s="13">
        <v>267</v>
      </c>
      <c r="V52" s="13">
        <v>546</v>
      </c>
      <c r="W52" s="13">
        <v>267</v>
      </c>
      <c r="X52" s="13">
        <v>546</v>
      </c>
      <c r="Y52" s="13">
        <v>267</v>
      </c>
      <c r="Z52" s="13">
        <v>546</v>
      </c>
      <c r="AA52" s="13">
        <v>267</v>
      </c>
      <c r="AB52" s="21">
        <f t="shared" si="0"/>
        <v>6429</v>
      </c>
      <c r="AC52" s="22">
        <f t="shared" si="1"/>
        <v>3153</v>
      </c>
    </row>
    <row r="53" hidden="1" spans="1:29">
      <c r="A53" s="11" t="s">
        <v>68</v>
      </c>
      <c r="B53" s="11" t="s">
        <v>77</v>
      </c>
      <c r="C53" s="12" t="str">
        <f>VLOOKUP(B53,[1]汇总!C:X,22,FALSE)</f>
        <v>412927195909176914</v>
      </c>
      <c r="D53" s="13">
        <v>505</v>
      </c>
      <c r="E53" s="13">
        <v>60</v>
      </c>
      <c r="F53" s="13">
        <v>505</v>
      </c>
      <c r="G53" s="13">
        <v>60</v>
      </c>
      <c r="H53" s="11">
        <v>505</v>
      </c>
      <c r="I53" s="11">
        <v>60</v>
      </c>
      <c r="J53" s="11">
        <v>505</v>
      </c>
      <c r="K53" s="11">
        <v>60</v>
      </c>
      <c r="L53" s="11">
        <v>505</v>
      </c>
      <c r="M53" s="11">
        <v>60</v>
      </c>
      <c r="N53" s="11">
        <v>505</v>
      </c>
      <c r="O53" s="11">
        <v>60</v>
      </c>
      <c r="P53" s="11">
        <v>505</v>
      </c>
      <c r="Q53" s="11">
        <v>60</v>
      </c>
      <c r="R53" s="13">
        <v>710</v>
      </c>
      <c r="S53" s="11">
        <v>60</v>
      </c>
      <c r="T53" s="13">
        <v>546</v>
      </c>
      <c r="U53" s="11">
        <v>60</v>
      </c>
      <c r="V53" s="13">
        <v>546</v>
      </c>
      <c r="W53" s="11">
        <v>60</v>
      </c>
      <c r="X53" s="13">
        <v>546</v>
      </c>
      <c r="Y53" s="11">
        <v>60</v>
      </c>
      <c r="Z53" s="13">
        <v>546</v>
      </c>
      <c r="AA53" s="11">
        <v>60</v>
      </c>
      <c r="AB53" s="21">
        <f t="shared" si="0"/>
        <v>6429</v>
      </c>
      <c r="AC53" s="22">
        <f t="shared" si="1"/>
        <v>720</v>
      </c>
    </row>
    <row r="54" hidden="1" spans="1:29">
      <c r="A54" s="11" t="s">
        <v>68</v>
      </c>
      <c r="B54" s="11" t="s">
        <v>78</v>
      </c>
      <c r="C54" s="29" t="str">
        <f>VLOOKUP(B54,[1]汇总!C:X,22,FALSE)</f>
        <v>412927195810206917</v>
      </c>
      <c r="D54" s="13"/>
      <c r="E54" s="13"/>
      <c r="F54" s="13"/>
      <c r="G54" s="13"/>
      <c r="H54" s="11">
        <v>505</v>
      </c>
      <c r="I54" s="11">
        <v>60</v>
      </c>
      <c r="J54" s="11">
        <v>505</v>
      </c>
      <c r="K54" s="11">
        <v>60</v>
      </c>
      <c r="L54" s="11">
        <v>505</v>
      </c>
      <c r="M54" s="11">
        <v>60</v>
      </c>
      <c r="N54" s="11">
        <v>505</v>
      </c>
      <c r="O54" s="11">
        <v>60</v>
      </c>
      <c r="P54" s="11">
        <v>505</v>
      </c>
      <c r="Q54" s="11">
        <v>60</v>
      </c>
      <c r="R54" s="13">
        <v>710</v>
      </c>
      <c r="S54" s="11">
        <v>60</v>
      </c>
      <c r="T54" s="13">
        <v>546</v>
      </c>
      <c r="U54" s="11">
        <v>60</v>
      </c>
      <c r="V54" s="13">
        <v>546</v>
      </c>
      <c r="W54" s="11">
        <v>60</v>
      </c>
      <c r="X54" s="13">
        <v>546</v>
      </c>
      <c r="Y54" s="11">
        <v>60</v>
      </c>
      <c r="Z54" s="13">
        <v>546</v>
      </c>
      <c r="AA54" s="11">
        <v>60</v>
      </c>
      <c r="AB54" s="21">
        <f t="shared" si="0"/>
        <v>5419</v>
      </c>
      <c r="AC54" s="22">
        <f t="shared" si="1"/>
        <v>600</v>
      </c>
    </row>
    <row r="55" hidden="1" spans="1:29">
      <c r="A55" s="11" t="s">
        <v>68</v>
      </c>
      <c r="B55" s="11" t="s">
        <v>79</v>
      </c>
      <c r="C55" s="12" t="str">
        <f>VLOOKUP(B55,[1]汇总!C:X,22,FALSE)</f>
        <v>411323198405066935</v>
      </c>
      <c r="D55" s="13">
        <v>505</v>
      </c>
      <c r="E55" s="13">
        <v>60</v>
      </c>
      <c r="F55" s="13">
        <v>505</v>
      </c>
      <c r="G55" s="13">
        <v>60</v>
      </c>
      <c r="H55" s="11">
        <v>505</v>
      </c>
      <c r="I55" s="11">
        <v>60</v>
      </c>
      <c r="J55" s="11">
        <v>505</v>
      </c>
      <c r="K55" s="11">
        <v>60</v>
      </c>
      <c r="L55" s="11">
        <v>505</v>
      </c>
      <c r="M55" s="11">
        <v>60</v>
      </c>
      <c r="N55" s="11">
        <v>505</v>
      </c>
      <c r="O55" s="11">
        <v>60</v>
      </c>
      <c r="P55" s="11">
        <v>505</v>
      </c>
      <c r="Q55" s="11">
        <v>60</v>
      </c>
      <c r="R55" s="13">
        <v>710</v>
      </c>
      <c r="S55" s="11">
        <v>60</v>
      </c>
      <c r="T55" s="13">
        <v>546</v>
      </c>
      <c r="U55" s="11">
        <v>60</v>
      </c>
      <c r="V55" s="13">
        <v>546</v>
      </c>
      <c r="W55" s="11">
        <v>60</v>
      </c>
      <c r="X55" s="13">
        <v>546</v>
      </c>
      <c r="Y55" s="11">
        <v>60</v>
      </c>
      <c r="Z55" s="13">
        <v>546</v>
      </c>
      <c r="AA55" s="11">
        <v>60</v>
      </c>
      <c r="AB55" s="21">
        <f t="shared" si="0"/>
        <v>6429</v>
      </c>
      <c r="AC55" s="22">
        <f t="shared" si="1"/>
        <v>720</v>
      </c>
    </row>
    <row r="56" hidden="1" spans="1:29">
      <c r="A56" s="11" t="s">
        <v>68</v>
      </c>
      <c r="B56" s="17" t="s">
        <v>80</v>
      </c>
      <c r="C56" s="29" t="str">
        <f>VLOOKUP(B56,[1]汇总!C:X,22,FALSE)</f>
        <v>411323198003166917</v>
      </c>
      <c r="D56" s="14"/>
      <c r="E56" s="14"/>
      <c r="F56" s="14"/>
      <c r="G56" s="14"/>
      <c r="H56" s="14"/>
      <c r="I56" s="14"/>
      <c r="J56" s="11">
        <v>505</v>
      </c>
      <c r="K56" s="11">
        <v>60</v>
      </c>
      <c r="L56" s="11">
        <v>505</v>
      </c>
      <c r="M56" s="11">
        <v>60</v>
      </c>
      <c r="N56" s="11">
        <v>505</v>
      </c>
      <c r="O56" s="11">
        <v>60</v>
      </c>
      <c r="P56" s="11">
        <v>505</v>
      </c>
      <c r="Q56" s="11">
        <v>60</v>
      </c>
      <c r="R56" s="13">
        <v>710</v>
      </c>
      <c r="S56" s="11">
        <v>60</v>
      </c>
      <c r="T56" s="13">
        <v>546</v>
      </c>
      <c r="U56" s="11">
        <v>60</v>
      </c>
      <c r="V56" s="13">
        <v>546</v>
      </c>
      <c r="W56" s="11">
        <v>60</v>
      </c>
      <c r="X56" s="13">
        <v>546</v>
      </c>
      <c r="Y56" s="11">
        <v>60</v>
      </c>
      <c r="Z56" s="13">
        <v>546</v>
      </c>
      <c r="AA56" s="11">
        <v>60</v>
      </c>
      <c r="AB56" s="21">
        <f t="shared" si="0"/>
        <v>4914</v>
      </c>
      <c r="AC56" s="22">
        <f t="shared" si="1"/>
        <v>540</v>
      </c>
    </row>
    <row r="57" hidden="1" spans="1:29">
      <c r="A57" s="11" t="s">
        <v>68</v>
      </c>
      <c r="B57" s="17" t="s">
        <v>81</v>
      </c>
      <c r="C57" s="29" t="str">
        <f>VLOOKUP(B57,[1]汇总!C:X,22,FALSE)</f>
        <v>411323198205196938</v>
      </c>
      <c r="D57" s="14"/>
      <c r="E57" s="14"/>
      <c r="F57" s="14"/>
      <c r="G57" s="14"/>
      <c r="H57" s="14"/>
      <c r="I57" s="14"/>
      <c r="J57" s="11">
        <v>505</v>
      </c>
      <c r="K57" s="11">
        <v>500</v>
      </c>
      <c r="L57" s="11">
        <v>505</v>
      </c>
      <c r="M57" s="11">
        <v>500</v>
      </c>
      <c r="N57" s="11">
        <v>505</v>
      </c>
      <c r="O57" s="11">
        <v>500</v>
      </c>
      <c r="P57" s="11">
        <v>505</v>
      </c>
      <c r="Q57" s="11">
        <v>500</v>
      </c>
      <c r="R57" s="13">
        <v>710</v>
      </c>
      <c r="S57" s="13">
        <f>533+99</f>
        <v>632</v>
      </c>
      <c r="T57" s="13">
        <v>546</v>
      </c>
      <c r="U57" s="13">
        <v>533</v>
      </c>
      <c r="V57" s="13">
        <v>546</v>
      </c>
      <c r="W57" s="13">
        <v>533</v>
      </c>
      <c r="X57" s="13">
        <v>546</v>
      </c>
      <c r="Y57" s="13">
        <v>533</v>
      </c>
      <c r="Z57" s="13">
        <v>546</v>
      </c>
      <c r="AA57" s="13">
        <v>533</v>
      </c>
      <c r="AB57" s="21">
        <f t="shared" si="0"/>
        <v>4914</v>
      </c>
      <c r="AC57" s="22">
        <f t="shared" si="1"/>
        <v>4764</v>
      </c>
    </row>
    <row r="58" hidden="1" spans="1:29">
      <c r="A58" s="11" t="s">
        <v>68</v>
      </c>
      <c r="B58" s="18" t="s">
        <v>82</v>
      </c>
      <c r="C58" s="29" t="str">
        <f>VLOOKUP(B58,[1]汇总!C:X,22,FALSE)</f>
        <v>412927197210067019</v>
      </c>
      <c r="D58" s="14"/>
      <c r="E58" s="14"/>
      <c r="F58" s="14"/>
      <c r="G58" s="14"/>
      <c r="H58" s="14"/>
      <c r="I58" s="14"/>
      <c r="J58" s="14"/>
      <c r="K58" s="14"/>
      <c r="L58" s="11">
        <v>505</v>
      </c>
      <c r="M58" s="11">
        <v>60</v>
      </c>
      <c r="N58" s="11">
        <v>505</v>
      </c>
      <c r="O58" s="11">
        <v>60</v>
      </c>
      <c r="P58" s="11">
        <v>505</v>
      </c>
      <c r="Q58" s="11">
        <v>60</v>
      </c>
      <c r="R58" s="13">
        <f>546+123</f>
        <v>669</v>
      </c>
      <c r="S58" s="11">
        <v>60</v>
      </c>
      <c r="T58" s="13">
        <v>546</v>
      </c>
      <c r="U58" s="11">
        <v>60</v>
      </c>
      <c r="V58" s="13">
        <v>546</v>
      </c>
      <c r="W58" s="11">
        <v>60</v>
      </c>
      <c r="X58" s="13">
        <v>546</v>
      </c>
      <c r="Y58" s="11">
        <v>60</v>
      </c>
      <c r="Z58" s="13">
        <v>546</v>
      </c>
      <c r="AA58" s="11">
        <v>60</v>
      </c>
      <c r="AB58" s="21">
        <f t="shared" si="0"/>
        <v>4368</v>
      </c>
      <c r="AC58" s="22">
        <f t="shared" si="1"/>
        <v>480</v>
      </c>
    </row>
    <row r="59" hidden="1" spans="1:29">
      <c r="A59" s="11" t="s">
        <v>83</v>
      </c>
      <c r="B59" s="11" t="s">
        <v>84</v>
      </c>
      <c r="C59" s="12" t="str">
        <f>VLOOKUP(B59,[1]汇总!C:X,22,FALSE)</f>
        <v>412927195112136915</v>
      </c>
      <c r="D59" s="13">
        <v>505</v>
      </c>
      <c r="E59" s="13">
        <v>60</v>
      </c>
      <c r="F59" s="13">
        <v>505</v>
      </c>
      <c r="G59" s="13">
        <v>60</v>
      </c>
      <c r="H59" s="11">
        <v>505</v>
      </c>
      <c r="I59" s="11">
        <v>60</v>
      </c>
      <c r="J59" s="11">
        <v>505</v>
      </c>
      <c r="K59" s="11">
        <v>60</v>
      </c>
      <c r="L59" s="11">
        <v>505</v>
      </c>
      <c r="M59" s="11">
        <v>60</v>
      </c>
      <c r="N59" s="11">
        <v>505</v>
      </c>
      <c r="O59" s="11">
        <v>60</v>
      </c>
      <c r="P59" s="11">
        <v>505</v>
      </c>
      <c r="Q59" s="11">
        <v>60</v>
      </c>
      <c r="R59" s="13">
        <v>710</v>
      </c>
      <c r="S59" s="11">
        <v>60</v>
      </c>
      <c r="T59" s="13">
        <v>546</v>
      </c>
      <c r="U59" s="11">
        <v>60</v>
      </c>
      <c r="V59" s="13">
        <v>546</v>
      </c>
      <c r="W59" s="11">
        <v>60</v>
      </c>
      <c r="X59" s="13">
        <v>546</v>
      </c>
      <c r="Y59" s="11">
        <v>60</v>
      </c>
      <c r="Z59" s="13">
        <v>546</v>
      </c>
      <c r="AA59" s="11">
        <v>60</v>
      </c>
      <c r="AB59" s="21">
        <f t="shared" si="0"/>
        <v>6429</v>
      </c>
      <c r="AC59" s="22">
        <f t="shared" si="1"/>
        <v>720</v>
      </c>
    </row>
    <row r="60" hidden="1" spans="1:29">
      <c r="A60" s="11" t="s">
        <v>83</v>
      </c>
      <c r="B60" s="11" t="s">
        <v>85</v>
      </c>
      <c r="C60" s="12" t="str">
        <f>VLOOKUP(B60,[1]汇总!C:X,22,FALSE)</f>
        <v>412927194905206915</v>
      </c>
      <c r="D60" s="13">
        <v>505</v>
      </c>
      <c r="E60" s="13">
        <v>60</v>
      </c>
      <c r="F60" s="13">
        <v>505</v>
      </c>
      <c r="G60" s="13">
        <v>60</v>
      </c>
      <c r="H60" s="11">
        <v>505</v>
      </c>
      <c r="I60" s="11">
        <v>60</v>
      </c>
      <c r="J60" s="11">
        <v>505</v>
      </c>
      <c r="K60" s="11">
        <v>60</v>
      </c>
      <c r="L60" s="11">
        <v>505</v>
      </c>
      <c r="M60" s="11">
        <v>60</v>
      </c>
      <c r="N60" s="11">
        <v>505</v>
      </c>
      <c r="O60" s="11">
        <v>60</v>
      </c>
      <c r="P60" s="11">
        <v>505</v>
      </c>
      <c r="Q60" s="11">
        <v>60</v>
      </c>
      <c r="R60" s="13">
        <v>710</v>
      </c>
      <c r="S60" s="11">
        <v>60</v>
      </c>
      <c r="T60" s="13">
        <v>546</v>
      </c>
      <c r="U60" s="11">
        <v>60</v>
      </c>
      <c r="V60" s="13">
        <v>546</v>
      </c>
      <c r="W60" s="11">
        <v>60</v>
      </c>
      <c r="X60" s="13">
        <v>546</v>
      </c>
      <c r="Y60" s="11">
        <v>60</v>
      </c>
      <c r="Z60" s="13">
        <v>546</v>
      </c>
      <c r="AA60" s="11">
        <v>60</v>
      </c>
      <c r="AB60" s="21">
        <f t="shared" si="0"/>
        <v>6429</v>
      </c>
      <c r="AC60" s="22">
        <f t="shared" si="1"/>
        <v>720</v>
      </c>
    </row>
    <row r="61" hidden="1" spans="1:29">
      <c r="A61" s="11" t="s">
        <v>83</v>
      </c>
      <c r="B61" s="11" t="s">
        <v>86</v>
      </c>
      <c r="C61" s="12" t="str">
        <f>VLOOKUP(B61,[1]汇总!C:X,22,FALSE)</f>
        <v>411326194707157147</v>
      </c>
      <c r="D61" s="13">
        <v>505</v>
      </c>
      <c r="E61" s="13">
        <v>60</v>
      </c>
      <c r="F61" s="13">
        <v>505</v>
      </c>
      <c r="G61" s="13">
        <v>60</v>
      </c>
      <c r="H61" s="11">
        <v>505</v>
      </c>
      <c r="I61" s="11">
        <v>60</v>
      </c>
      <c r="J61" s="11">
        <v>505</v>
      </c>
      <c r="K61" s="11">
        <v>60</v>
      </c>
      <c r="L61" s="11">
        <v>505</v>
      </c>
      <c r="M61" s="11">
        <v>60</v>
      </c>
      <c r="N61" s="11">
        <v>505</v>
      </c>
      <c r="O61" s="11">
        <v>60</v>
      </c>
      <c r="P61" s="11">
        <v>505</v>
      </c>
      <c r="Q61" s="11">
        <v>60</v>
      </c>
      <c r="R61" s="13">
        <v>710</v>
      </c>
      <c r="S61" s="11">
        <v>60</v>
      </c>
      <c r="T61" s="13">
        <v>546</v>
      </c>
      <c r="U61" s="11">
        <v>60</v>
      </c>
      <c r="V61" s="13">
        <v>546</v>
      </c>
      <c r="W61" s="11">
        <v>60</v>
      </c>
      <c r="X61" s="13">
        <v>546</v>
      </c>
      <c r="Y61" s="11">
        <v>60</v>
      </c>
      <c r="Z61" s="13">
        <v>546</v>
      </c>
      <c r="AA61" s="11">
        <v>60</v>
      </c>
      <c r="AB61" s="21">
        <f t="shared" si="0"/>
        <v>6429</v>
      </c>
      <c r="AC61" s="22">
        <f t="shared" si="1"/>
        <v>720</v>
      </c>
    </row>
    <row r="62" hidden="1" spans="1:29">
      <c r="A62" s="11" t="s">
        <v>83</v>
      </c>
      <c r="B62" s="15" t="s">
        <v>87</v>
      </c>
      <c r="C62" s="12" t="str">
        <f>VLOOKUP(B62,[1]汇总!C:X,22,FALSE)</f>
        <v>412927195209116910</v>
      </c>
      <c r="D62" s="13">
        <v>505</v>
      </c>
      <c r="E62" s="13">
        <v>250</v>
      </c>
      <c r="F62" s="13">
        <v>505</v>
      </c>
      <c r="G62" s="13">
        <v>250</v>
      </c>
      <c r="H62" s="11">
        <v>505</v>
      </c>
      <c r="I62" s="11">
        <v>250</v>
      </c>
      <c r="J62" s="11">
        <v>505</v>
      </c>
      <c r="K62" s="11">
        <v>250</v>
      </c>
      <c r="L62" s="11">
        <v>505</v>
      </c>
      <c r="M62" s="11">
        <v>250</v>
      </c>
      <c r="N62" s="11">
        <v>505</v>
      </c>
      <c r="O62" s="11">
        <v>250</v>
      </c>
      <c r="P62" s="11">
        <v>505</v>
      </c>
      <c r="Q62" s="11">
        <v>250</v>
      </c>
      <c r="R62" s="13">
        <v>710</v>
      </c>
      <c r="S62" s="13">
        <f>267+68</f>
        <v>335</v>
      </c>
      <c r="T62" s="13">
        <v>546</v>
      </c>
      <c r="U62" s="13">
        <v>267</v>
      </c>
      <c r="V62" s="13">
        <v>546</v>
      </c>
      <c r="W62" s="13">
        <v>267</v>
      </c>
      <c r="X62" s="13">
        <v>546</v>
      </c>
      <c r="Y62" s="13">
        <v>267</v>
      </c>
      <c r="Z62" s="13">
        <v>546</v>
      </c>
      <c r="AA62" s="13">
        <v>267</v>
      </c>
      <c r="AB62" s="21">
        <f t="shared" si="0"/>
        <v>6429</v>
      </c>
      <c r="AC62" s="22">
        <f t="shared" si="1"/>
        <v>3153</v>
      </c>
    </row>
    <row r="63" hidden="1" spans="1:29">
      <c r="A63" s="11" t="s">
        <v>88</v>
      </c>
      <c r="B63" s="15" t="s">
        <v>89</v>
      </c>
      <c r="C63" s="12" t="str">
        <f>VLOOKUP(B63,[1]汇总!C:X,22,FALSE)</f>
        <v>412927195112296919</v>
      </c>
      <c r="D63" s="13">
        <v>505</v>
      </c>
      <c r="E63" s="13">
        <v>250</v>
      </c>
      <c r="F63" s="13">
        <v>505</v>
      </c>
      <c r="G63" s="13">
        <v>250</v>
      </c>
      <c r="H63" s="11">
        <v>505</v>
      </c>
      <c r="I63" s="11">
        <v>250</v>
      </c>
      <c r="J63" s="11">
        <v>505</v>
      </c>
      <c r="K63" s="11">
        <v>250</v>
      </c>
      <c r="L63" s="11">
        <v>505</v>
      </c>
      <c r="M63" s="11">
        <v>250</v>
      </c>
      <c r="N63" s="11">
        <v>505</v>
      </c>
      <c r="O63" s="11">
        <v>250</v>
      </c>
      <c r="P63" s="11">
        <v>505</v>
      </c>
      <c r="Q63" s="11">
        <v>250</v>
      </c>
      <c r="R63" s="13">
        <v>710</v>
      </c>
      <c r="S63" s="13">
        <f>267+68</f>
        <v>335</v>
      </c>
      <c r="T63" s="11" t="s">
        <v>67</v>
      </c>
      <c r="U63" s="11" t="s">
        <v>90</v>
      </c>
      <c r="V63" s="11" t="s">
        <v>67</v>
      </c>
      <c r="W63" s="11" t="s">
        <v>90</v>
      </c>
      <c r="X63" s="11" t="s">
        <v>67</v>
      </c>
      <c r="Y63" s="11" t="s">
        <v>90</v>
      </c>
      <c r="Z63" s="13">
        <v>546</v>
      </c>
      <c r="AA63" s="13">
        <v>267</v>
      </c>
      <c r="AB63" s="21">
        <f t="shared" si="0"/>
        <v>6429</v>
      </c>
      <c r="AC63" s="22">
        <f t="shared" si="1"/>
        <v>3153</v>
      </c>
    </row>
    <row r="64" ht="15" hidden="1" spans="1:29">
      <c r="A64" s="11" t="s">
        <v>88</v>
      </c>
      <c r="B64" s="11" t="s">
        <v>91</v>
      </c>
      <c r="C64" s="12" t="str">
        <f>VLOOKUP(B64,[1]汇总!C:X,22,FALSE)</f>
        <v>41292719540225694X</v>
      </c>
      <c r="D64" s="13">
        <v>505</v>
      </c>
      <c r="E64" s="13">
        <v>60</v>
      </c>
      <c r="F64" s="13">
        <v>505</v>
      </c>
      <c r="G64" s="13">
        <v>60</v>
      </c>
      <c r="H64" s="11"/>
      <c r="I64" s="11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23"/>
      <c r="AA64" s="23"/>
      <c r="AB64" s="21">
        <f t="shared" si="0"/>
        <v>1010</v>
      </c>
      <c r="AC64" s="22">
        <f t="shared" si="1"/>
        <v>120</v>
      </c>
    </row>
    <row r="65" hidden="1" spans="1:29">
      <c r="A65" s="11" t="s">
        <v>88</v>
      </c>
      <c r="B65" s="11" t="s">
        <v>92</v>
      </c>
      <c r="C65" s="12" t="str">
        <f>VLOOKUP(B65,[1]汇总!C:X,22,FALSE)</f>
        <v>412927194306036918</v>
      </c>
      <c r="D65" s="13">
        <v>505</v>
      </c>
      <c r="E65" s="13">
        <v>60</v>
      </c>
      <c r="F65" s="13">
        <v>505</v>
      </c>
      <c r="G65" s="13">
        <v>60</v>
      </c>
      <c r="H65" s="11">
        <v>505</v>
      </c>
      <c r="I65" s="11">
        <v>60</v>
      </c>
      <c r="J65" s="11">
        <v>505</v>
      </c>
      <c r="K65" s="11">
        <v>60</v>
      </c>
      <c r="L65" s="11">
        <v>505</v>
      </c>
      <c r="M65" s="11">
        <v>60</v>
      </c>
      <c r="N65" s="11">
        <v>505</v>
      </c>
      <c r="O65" s="11">
        <v>60</v>
      </c>
      <c r="P65" s="11">
        <v>505</v>
      </c>
      <c r="Q65" s="11">
        <v>60</v>
      </c>
      <c r="R65" s="13">
        <v>710</v>
      </c>
      <c r="S65" s="11">
        <v>60</v>
      </c>
      <c r="T65" s="13">
        <v>546</v>
      </c>
      <c r="U65" s="11">
        <v>60</v>
      </c>
      <c r="V65" s="13">
        <v>546</v>
      </c>
      <c r="W65" s="11">
        <v>60</v>
      </c>
      <c r="X65" s="13">
        <v>546</v>
      </c>
      <c r="Y65" s="11">
        <v>60</v>
      </c>
      <c r="Z65" s="13">
        <v>546</v>
      </c>
      <c r="AA65" s="11">
        <v>60</v>
      </c>
      <c r="AB65" s="21">
        <f t="shared" si="0"/>
        <v>6429</v>
      </c>
      <c r="AC65" s="22">
        <f t="shared" si="1"/>
        <v>720</v>
      </c>
    </row>
    <row r="66" hidden="1" spans="1:29">
      <c r="A66" s="11" t="s">
        <v>88</v>
      </c>
      <c r="B66" s="11" t="s">
        <v>93</v>
      </c>
      <c r="C66" s="12" t="str">
        <f>VLOOKUP(B66,[1]汇总!C:X,22,FALSE)</f>
        <v>412927194511236919</v>
      </c>
      <c r="D66" s="13">
        <v>505</v>
      </c>
      <c r="E66" s="13">
        <v>60</v>
      </c>
      <c r="F66" s="13">
        <v>505</v>
      </c>
      <c r="G66" s="13">
        <v>60</v>
      </c>
      <c r="H66" s="11">
        <v>505</v>
      </c>
      <c r="I66" s="11">
        <v>60</v>
      </c>
      <c r="J66" s="11">
        <v>505</v>
      </c>
      <c r="K66" s="11">
        <v>60</v>
      </c>
      <c r="L66" s="11">
        <v>505</v>
      </c>
      <c r="M66" s="11">
        <v>60</v>
      </c>
      <c r="N66" s="11">
        <v>505</v>
      </c>
      <c r="O66" s="11">
        <v>60</v>
      </c>
      <c r="P66" s="11">
        <v>505</v>
      </c>
      <c r="Q66" s="11">
        <v>60</v>
      </c>
      <c r="R66" s="13">
        <v>710</v>
      </c>
      <c r="S66" s="11">
        <v>60</v>
      </c>
      <c r="T66" s="13">
        <v>546</v>
      </c>
      <c r="U66" s="11">
        <v>60</v>
      </c>
      <c r="V66" s="13">
        <v>546</v>
      </c>
      <c r="W66" s="11">
        <v>60</v>
      </c>
      <c r="X66" s="13">
        <v>546</v>
      </c>
      <c r="Y66" s="11">
        <v>60</v>
      </c>
      <c r="Z66" s="13">
        <v>546</v>
      </c>
      <c r="AA66" s="11">
        <v>60</v>
      </c>
      <c r="AB66" s="21">
        <f t="shared" si="0"/>
        <v>6429</v>
      </c>
      <c r="AC66" s="22">
        <f t="shared" si="1"/>
        <v>720</v>
      </c>
    </row>
    <row r="67" hidden="1" spans="1:29">
      <c r="A67" s="11" t="s">
        <v>88</v>
      </c>
      <c r="B67" s="11" t="s">
        <v>94</v>
      </c>
      <c r="C67" s="12" t="str">
        <f>VLOOKUP(B67,[1]汇总!C:X,22,FALSE)</f>
        <v>412927193803216915</v>
      </c>
      <c r="D67" s="13">
        <v>505</v>
      </c>
      <c r="E67" s="13">
        <v>60</v>
      </c>
      <c r="F67" s="13">
        <v>505</v>
      </c>
      <c r="G67" s="13">
        <v>60</v>
      </c>
      <c r="H67" s="11">
        <v>505</v>
      </c>
      <c r="I67" s="11">
        <v>60</v>
      </c>
      <c r="J67" s="11">
        <v>505</v>
      </c>
      <c r="K67" s="11">
        <v>60</v>
      </c>
      <c r="L67" s="11">
        <v>505</v>
      </c>
      <c r="M67" s="11">
        <v>60</v>
      </c>
      <c r="N67" s="11">
        <v>505</v>
      </c>
      <c r="O67" s="11">
        <v>60</v>
      </c>
      <c r="P67" s="11">
        <v>505</v>
      </c>
      <c r="Q67" s="11">
        <v>60</v>
      </c>
      <c r="R67" s="13">
        <v>710</v>
      </c>
      <c r="S67" s="11">
        <v>60</v>
      </c>
      <c r="T67" s="13">
        <v>546</v>
      </c>
      <c r="U67" s="11">
        <v>60</v>
      </c>
      <c r="V67" s="13">
        <v>546</v>
      </c>
      <c r="W67" s="11">
        <v>60</v>
      </c>
      <c r="X67" s="13">
        <v>546</v>
      </c>
      <c r="Y67" s="11">
        <v>60</v>
      </c>
      <c r="Z67" s="13">
        <v>546</v>
      </c>
      <c r="AA67" s="11">
        <v>60</v>
      </c>
      <c r="AB67" s="21">
        <f t="shared" si="0"/>
        <v>6429</v>
      </c>
      <c r="AC67" s="22">
        <f t="shared" si="1"/>
        <v>720</v>
      </c>
    </row>
    <row r="68" hidden="1" spans="1:29">
      <c r="A68" s="11" t="s">
        <v>88</v>
      </c>
      <c r="B68" s="11" t="s">
        <v>95</v>
      </c>
      <c r="C68" s="12" t="str">
        <f>VLOOKUP(B68,[1]汇总!C:X,22,FALSE)</f>
        <v>412927194810026938</v>
      </c>
      <c r="D68" s="13">
        <v>505</v>
      </c>
      <c r="E68" s="13">
        <v>60</v>
      </c>
      <c r="F68" s="13">
        <v>505</v>
      </c>
      <c r="G68" s="13">
        <v>60</v>
      </c>
      <c r="H68" s="11">
        <v>505</v>
      </c>
      <c r="I68" s="11">
        <v>60</v>
      </c>
      <c r="J68" s="11">
        <v>505</v>
      </c>
      <c r="K68" s="11">
        <v>60</v>
      </c>
      <c r="L68" s="11">
        <v>505</v>
      </c>
      <c r="M68" s="11">
        <v>60</v>
      </c>
      <c r="N68" s="11">
        <v>505</v>
      </c>
      <c r="O68" s="11">
        <v>60</v>
      </c>
      <c r="P68" s="11">
        <v>505</v>
      </c>
      <c r="Q68" s="11">
        <v>60</v>
      </c>
      <c r="R68" s="13">
        <v>710</v>
      </c>
      <c r="S68" s="11">
        <v>60</v>
      </c>
      <c r="T68" s="13">
        <v>546</v>
      </c>
      <c r="U68" s="11">
        <v>60</v>
      </c>
      <c r="V68" s="13">
        <v>546</v>
      </c>
      <c r="W68" s="11">
        <v>60</v>
      </c>
      <c r="X68" s="13">
        <v>546</v>
      </c>
      <c r="Y68" s="11">
        <v>60</v>
      </c>
      <c r="Z68" s="13">
        <v>546</v>
      </c>
      <c r="AA68" s="11">
        <v>60</v>
      </c>
      <c r="AB68" s="21">
        <f t="shared" si="0"/>
        <v>6429</v>
      </c>
      <c r="AC68" s="22">
        <f t="shared" si="1"/>
        <v>720</v>
      </c>
    </row>
    <row r="69" hidden="1" spans="1:29">
      <c r="A69" s="11" t="s">
        <v>88</v>
      </c>
      <c r="B69" s="11" t="s">
        <v>96</v>
      </c>
      <c r="C69" s="29" t="str">
        <f>VLOOKUP(B69,[1]汇总!C:X,22,FALSE)</f>
        <v>412927195008156932</v>
      </c>
      <c r="D69" s="13">
        <v>505</v>
      </c>
      <c r="E69" s="13">
        <v>60</v>
      </c>
      <c r="F69" s="13">
        <v>505</v>
      </c>
      <c r="G69" s="13">
        <v>60</v>
      </c>
      <c r="H69" s="11">
        <v>505</v>
      </c>
      <c r="I69" s="11">
        <v>60</v>
      </c>
      <c r="J69" s="11">
        <v>505</v>
      </c>
      <c r="K69" s="11">
        <v>60</v>
      </c>
      <c r="L69" s="11">
        <v>505</v>
      </c>
      <c r="M69" s="11">
        <v>60</v>
      </c>
      <c r="N69" s="11">
        <v>505</v>
      </c>
      <c r="O69" s="11">
        <v>60</v>
      </c>
      <c r="P69" s="11">
        <v>505</v>
      </c>
      <c r="Q69" s="11">
        <v>60</v>
      </c>
      <c r="R69" s="13">
        <v>710</v>
      </c>
      <c r="S69" s="11">
        <v>60</v>
      </c>
      <c r="T69" s="13">
        <v>546</v>
      </c>
      <c r="U69" s="11">
        <v>60</v>
      </c>
      <c r="V69" s="13">
        <v>546</v>
      </c>
      <c r="W69" s="11">
        <v>60</v>
      </c>
      <c r="X69" s="13">
        <v>546</v>
      </c>
      <c r="Y69" s="11">
        <v>60</v>
      </c>
      <c r="Z69" s="13">
        <v>546</v>
      </c>
      <c r="AA69" s="11">
        <v>60</v>
      </c>
      <c r="AB69" s="21">
        <f t="shared" si="0"/>
        <v>6429</v>
      </c>
      <c r="AC69" s="22">
        <f t="shared" si="1"/>
        <v>720</v>
      </c>
    </row>
    <row r="70" hidden="1" spans="1:29">
      <c r="A70" s="11" t="s">
        <v>88</v>
      </c>
      <c r="B70" s="11" t="s">
        <v>97</v>
      </c>
      <c r="C70" s="12" t="str">
        <f>VLOOKUP(B70,[1]汇总!C:X,22,FALSE)</f>
        <v>412927194812206975</v>
      </c>
      <c r="D70" s="13">
        <v>505</v>
      </c>
      <c r="E70" s="13">
        <v>60</v>
      </c>
      <c r="F70" s="13">
        <v>505</v>
      </c>
      <c r="G70" s="13">
        <v>60</v>
      </c>
      <c r="H70" s="11">
        <v>505</v>
      </c>
      <c r="I70" s="11">
        <v>60</v>
      </c>
      <c r="J70" s="11">
        <v>505</v>
      </c>
      <c r="K70" s="11">
        <v>60</v>
      </c>
      <c r="L70" s="11">
        <v>505</v>
      </c>
      <c r="M70" s="11">
        <v>60</v>
      </c>
      <c r="N70" s="11">
        <v>505</v>
      </c>
      <c r="O70" s="11">
        <v>60</v>
      </c>
      <c r="P70" s="11">
        <v>505</v>
      </c>
      <c r="Q70" s="11">
        <v>60</v>
      </c>
      <c r="R70" s="13">
        <v>710</v>
      </c>
      <c r="S70" s="11">
        <v>60</v>
      </c>
      <c r="T70" s="13">
        <v>546</v>
      </c>
      <c r="U70" s="11">
        <v>60</v>
      </c>
      <c r="V70" s="13">
        <v>546</v>
      </c>
      <c r="W70" s="11">
        <v>60</v>
      </c>
      <c r="X70" s="13">
        <v>546</v>
      </c>
      <c r="Y70" s="11">
        <v>60</v>
      </c>
      <c r="Z70" s="13">
        <v>546</v>
      </c>
      <c r="AA70" s="11">
        <v>60</v>
      </c>
      <c r="AB70" s="21">
        <f t="shared" ref="AB70:AB133" si="3">D70+F70+H70+J70+L70+N70+P70+R70+T70+V70+X70+Z70</f>
        <v>6429</v>
      </c>
      <c r="AC70" s="22">
        <f t="shared" ref="AC70:AC133" si="4">E70+G70+I70+K70+M70+O70+Q70+S70+U70+W70+Y70+AA70</f>
        <v>720</v>
      </c>
    </row>
    <row r="71" hidden="1" spans="1:29">
      <c r="A71" s="11" t="s">
        <v>88</v>
      </c>
      <c r="B71" s="11" t="s">
        <v>98</v>
      </c>
      <c r="C71" s="12" t="str">
        <f>VLOOKUP(B71,[1]汇总!C:X,22,FALSE)</f>
        <v>412927195409196919</v>
      </c>
      <c r="D71" s="13">
        <v>505</v>
      </c>
      <c r="E71" s="13">
        <v>60</v>
      </c>
      <c r="F71" s="13">
        <v>505</v>
      </c>
      <c r="G71" s="13">
        <v>60</v>
      </c>
      <c r="H71" s="11">
        <v>505</v>
      </c>
      <c r="I71" s="11">
        <v>60</v>
      </c>
      <c r="J71" s="11">
        <v>505</v>
      </c>
      <c r="K71" s="11">
        <v>60</v>
      </c>
      <c r="L71" s="11">
        <v>505</v>
      </c>
      <c r="M71" s="11">
        <v>60</v>
      </c>
      <c r="N71" s="11">
        <v>505</v>
      </c>
      <c r="O71" s="11">
        <v>60</v>
      </c>
      <c r="P71" s="11">
        <v>505</v>
      </c>
      <c r="Q71" s="11">
        <v>60</v>
      </c>
      <c r="R71" s="13">
        <v>710</v>
      </c>
      <c r="S71" s="11">
        <v>60</v>
      </c>
      <c r="T71" s="13">
        <v>546</v>
      </c>
      <c r="U71" s="11">
        <v>60</v>
      </c>
      <c r="V71" s="13">
        <v>546</v>
      </c>
      <c r="W71" s="11">
        <v>60</v>
      </c>
      <c r="X71" s="13">
        <v>546</v>
      </c>
      <c r="Y71" s="11">
        <v>60</v>
      </c>
      <c r="Z71" s="13">
        <v>546</v>
      </c>
      <c r="AA71" s="11">
        <v>60</v>
      </c>
      <c r="AB71" s="21">
        <f t="shared" si="3"/>
        <v>6429</v>
      </c>
      <c r="AC71" s="22">
        <f t="shared" si="4"/>
        <v>720</v>
      </c>
    </row>
    <row r="72" hidden="1" spans="1:29">
      <c r="A72" s="11" t="s">
        <v>88</v>
      </c>
      <c r="B72" s="11" t="s">
        <v>99</v>
      </c>
      <c r="C72" s="12" t="str">
        <f>VLOOKUP(B72,[1]汇总!C:X,22,FALSE)</f>
        <v>412927194709296917</v>
      </c>
      <c r="D72" s="13">
        <v>505</v>
      </c>
      <c r="E72" s="13">
        <v>60</v>
      </c>
      <c r="F72" s="13">
        <v>505</v>
      </c>
      <c r="G72" s="13">
        <v>60</v>
      </c>
      <c r="H72" s="11">
        <v>505</v>
      </c>
      <c r="I72" s="11">
        <v>60</v>
      </c>
      <c r="J72" s="11">
        <v>505</v>
      </c>
      <c r="K72" s="11">
        <v>60</v>
      </c>
      <c r="L72" s="11">
        <v>505</v>
      </c>
      <c r="M72" s="11">
        <v>60</v>
      </c>
      <c r="N72" s="11">
        <v>505</v>
      </c>
      <c r="O72" s="11">
        <v>60</v>
      </c>
      <c r="P72" s="11">
        <v>505</v>
      </c>
      <c r="Q72" s="11">
        <v>60</v>
      </c>
      <c r="R72" s="13">
        <v>710</v>
      </c>
      <c r="S72" s="11">
        <v>60</v>
      </c>
      <c r="T72" s="13">
        <v>546</v>
      </c>
      <c r="U72" s="11">
        <v>60</v>
      </c>
      <c r="V72" s="13">
        <v>546</v>
      </c>
      <c r="W72" s="11">
        <v>60</v>
      </c>
      <c r="X72" s="13">
        <v>546</v>
      </c>
      <c r="Y72" s="11">
        <v>60</v>
      </c>
      <c r="Z72" s="13">
        <v>546</v>
      </c>
      <c r="AA72" s="11">
        <v>60</v>
      </c>
      <c r="AB72" s="21">
        <f t="shared" si="3"/>
        <v>6429</v>
      </c>
      <c r="AC72" s="22">
        <f t="shared" si="4"/>
        <v>720</v>
      </c>
    </row>
    <row r="73" hidden="1" spans="1:29">
      <c r="A73" s="11" t="s">
        <v>88</v>
      </c>
      <c r="B73" s="11" t="s">
        <v>100</v>
      </c>
      <c r="C73" s="12" t="str">
        <f>VLOOKUP(B73,[1]汇总!C:X,22,FALSE)</f>
        <v>412927195804286914</v>
      </c>
      <c r="D73" s="13">
        <v>505</v>
      </c>
      <c r="E73" s="13">
        <v>60</v>
      </c>
      <c r="F73" s="13">
        <v>505</v>
      </c>
      <c r="G73" s="13">
        <v>60</v>
      </c>
      <c r="H73" s="11">
        <v>505</v>
      </c>
      <c r="I73" s="11">
        <v>60</v>
      </c>
      <c r="J73" s="11">
        <v>505</v>
      </c>
      <c r="K73" s="11">
        <v>60</v>
      </c>
      <c r="L73" s="11">
        <v>505</v>
      </c>
      <c r="M73" s="11">
        <v>60</v>
      </c>
      <c r="N73" s="11">
        <v>505</v>
      </c>
      <c r="O73" s="11">
        <v>60</v>
      </c>
      <c r="P73" s="11">
        <v>505</v>
      </c>
      <c r="Q73" s="11">
        <v>60</v>
      </c>
      <c r="R73" s="13">
        <v>710</v>
      </c>
      <c r="S73" s="11">
        <v>60</v>
      </c>
      <c r="T73" s="13">
        <v>546</v>
      </c>
      <c r="U73" s="11">
        <v>60</v>
      </c>
      <c r="V73" s="13">
        <v>546</v>
      </c>
      <c r="W73" s="11">
        <v>60</v>
      </c>
      <c r="X73" s="13">
        <v>546</v>
      </c>
      <c r="Y73" s="11">
        <v>60</v>
      </c>
      <c r="Z73" s="13">
        <v>546</v>
      </c>
      <c r="AA73" s="11">
        <v>60</v>
      </c>
      <c r="AB73" s="21">
        <f t="shared" si="3"/>
        <v>6429</v>
      </c>
      <c r="AC73" s="22">
        <f t="shared" si="4"/>
        <v>720</v>
      </c>
    </row>
    <row r="74" hidden="1" spans="1:29">
      <c r="A74" s="11" t="s">
        <v>88</v>
      </c>
      <c r="B74" s="11" t="s">
        <v>101</v>
      </c>
      <c r="C74" s="29" t="str">
        <f>VLOOKUP(B74,[1]汇总!C:X,22,FALSE)</f>
        <v>412927195805106911</v>
      </c>
      <c r="D74" s="13">
        <v>505</v>
      </c>
      <c r="E74" s="13">
        <v>60</v>
      </c>
      <c r="F74" s="13">
        <v>505</v>
      </c>
      <c r="G74" s="13">
        <v>60</v>
      </c>
      <c r="H74" s="11">
        <v>505</v>
      </c>
      <c r="I74" s="11">
        <v>60</v>
      </c>
      <c r="J74" s="11">
        <v>505</v>
      </c>
      <c r="K74" s="11">
        <v>60</v>
      </c>
      <c r="L74" s="11">
        <v>505</v>
      </c>
      <c r="M74" s="11">
        <v>60</v>
      </c>
      <c r="N74" s="11">
        <v>505</v>
      </c>
      <c r="O74" s="11">
        <v>60</v>
      </c>
      <c r="P74" s="11">
        <v>505</v>
      </c>
      <c r="Q74" s="11">
        <v>60</v>
      </c>
      <c r="R74" s="13">
        <v>710</v>
      </c>
      <c r="S74" s="11">
        <v>60</v>
      </c>
      <c r="T74" s="13">
        <v>546</v>
      </c>
      <c r="U74" s="11">
        <v>60</v>
      </c>
      <c r="V74" s="13">
        <v>546</v>
      </c>
      <c r="W74" s="11">
        <v>60</v>
      </c>
      <c r="X74" s="13">
        <v>546</v>
      </c>
      <c r="Y74" s="11">
        <v>60</v>
      </c>
      <c r="Z74" s="13">
        <v>546</v>
      </c>
      <c r="AA74" s="11">
        <v>60</v>
      </c>
      <c r="AB74" s="21">
        <f t="shared" si="3"/>
        <v>6429</v>
      </c>
      <c r="AC74" s="22">
        <f t="shared" si="4"/>
        <v>720</v>
      </c>
    </row>
    <row r="75" hidden="1" spans="1:29">
      <c r="A75" s="11" t="s">
        <v>88</v>
      </c>
      <c r="B75" s="17" t="s">
        <v>102</v>
      </c>
      <c r="C75" s="29" t="str">
        <f>VLOOKUP(B75,[1]汇总!C:X,22,FALSE)</f>
        <v>412927196007156978</v>
      </c>
      <c r="D75" s="13">
        <v>505</v>
      </c>
      <c r="E75" s="13">
        <v>60</v>
      </c>
      <c r="F75" s="13">
        <v>505</v>
      </c>
      <c r="G75" s="13">
        <v>60</v>
      </c>
      <c r="H75" s="11">
        <v>505</v>
      </c>
      <c r="I75" s="11">
        <v>60</v>
      </c>
      <c r="J75" s="11">
        <v>505</v>
      </c>
      <c r="K75" s="11">
        <v>60</v>
      </c>
      <c r="L75" s="11">
        <v>505</v>
      </c>
      <c r="M75" s="11">
        <v>60</v>
      </c>
      <c r="N75" s="11">
        <v>505</v>
      </c>
      <c r="O75" s="11">
        <v>60</v>
      </c>
      <c r="P75" s="11">
        <v>505</v>
      </c>
      <c r="Q75" s="11">
        <v>60</v>
      </c>
      <c r="R75" s="13">
        <v>710</v>
      </c>
      <c r="S75" s="11">
        <v>60</v>
      </c>
      <c r="T75" s="13">
        <v>546</v>
      </c>
      <c r="U75" s="11">
        <v>60</v>
      </c>
      <c r="V75" s="13">
        <v>546</v>
      </c>
      <c r="W75" s="11">
        <v>60</v>
      </c>
      <c r="X75" s="13">
        <v>546</v>
      </c>
      <c r="Y75" s="11">
        <v>60</v>
      </c>
      <c r="Z75" s="13">
        <v>546</v>
      </c>
      <c r="AA75" s="11">
        <v>60</v>
      </c>
      <c r="AB75" s="21">
        <f t="shared" si="3"/>
        <v>6429</v>
      </c>
      <c r="AC75" s="22">
        <f t="shared" si="4"/>
        <v>720</v>
      </c>
    </row>
    <row r="76" hidden="1" spans="1:29">
      <c r="A76" s="11" t="s">
        <v>88</v>
      </c>
      <c r="B76" s="11" t="s">
        <v>103</v>
      </c>
      <c r="C76" s="12" t="str">
        <f>VLOOKUP(B76,[1]汇总!C:X,22,FALSE)</f>
        <v>412927195806156937</v>
      </c>
      <c r="D76" s="13">
        <v>505</v>
      </c>
      <c r="E76" s="13">
        <v>60</v>
      </c>
      <c r="F76" s="13">
        <v>505</v>
      </c>
      <c r="G76" s="13">
        <v>60</v>
      </c>
      <c r="H76" s="11">
        <v>505</v>
      </c>
      <c r="I76" s="11">
        <v>60</v>
      </c>
      <c r="J76" s="11">
        <v>505</v>
      </c>
      <c r="K76" s="11">
        <v>60</v>
      </c>
      <c r="L76" s="11">
        <v>505</v>
      </c>
      <c r="M76" s="11">
        <v>60</v>
      </c>
      <c r="N76" s="11">
        <v>505</v>
      </c>
      <c r="O76" s="11">
        <v>60</v>
      </c>
      <c r="P76" s="11">
        <v>505</v>
      </c>
      <c r="Q76" s="11">
        <v>60</v>
      </c>
      <c r="R76" s="13">
        <v>710</v>
      </c>
      <c r="S76" s="11">
        <v>60</v>
      </c>
      <c r="T76" s="13">
        <v>546</v>
      </c>
      <c r="U76" s="11">
        <v>60</v>
      </c>
      <c r="V76" s="13">
        <v>546</v>
      </c>
      <c r="W76" s="11">
        <v>60</v>
      </c>
      <c r="X76" s="13">
        <v>546</v>
      </c>
      <c r="Y76" s="11">
        <v>60</v>
      </c>
      <c r="Z76" s="13">
        <v>546</v>
      </c>
      <c r="AA76" s="11">
        <v>60</v>
      </c>
      <c r="AB76" s="21">
        <f t="shared" si="3"/>
        <v>6429</v>
      </c>
      <c r="AC76" s="22">
        <f t="shared" si="4"/>
        <v>720</v>
      </c>
    </row>
    <row r="77" hidden="1" spans="1:29">
      <c r="A77" s="11" t="s">
        <v>88</v>
      </c>
      <c r="B77" s="11" t="s">
        <v>104</v>
      </c>
      <c r="C77" s="12" t="str">
        <f>VLOOKUP(B77,[1]汇总!C:X,22,FALSE)</f>
        <v>412927196101136914</v>
      </c>
      <c r="D77" s="13">
        <v>505</v>
      </c>
      <c r="E77" s="13">
        <v>60</v>
      </c>
      <c r="F77" s="13">
        <v>505</v>
      </c>
      <c r="G77" s="13">
        <v>60</v>
      </c>
      <c r="H77" s="11">
        <v>505</v>
      </c>
      <c r="I77" s="11">
        <v>60</v>
      </c>
      <c r="J77" s="11">
        <v>505</v>
      </c>
      <c r="K77" s="11">
        <v>60</v>
      </c>
      <c r="L77" s="11">
        <v>505</v>
      </c>
      <c r="M77" s="11">
        <v>60</v>
      </c>
      <c r="N77" s="11">
        <v>505</v>
      </c>
      <c r="O77" s="11">
        <v>60</v>
      </c>
      <c r="P77" s="11">
        <v>505</v>
      </c>
      <c r="Q77" s="11">
        <v>60</v>
      </c>
      <c r="R77" s="13">
        <v>710</v>
      </c>
      <c r="S77" s="11">
        <v>60</v>
      </c>
      <c r="T77" s="13">
        <v>546</v>
      </c>
      <c r="U77" s="11">
        <v>60</v>
      </c>
      <c r="V77" s="13">
        <v>546</v>
      </c>
      <c r="W77" s="11">
        <v>60</v>
      </c>
      <c r="X77" s="13">
        <v>546</v>
      </c>
      <c r="Y77" s="11">
        <v>60</v>
      </c>
      <c r="Z77" s="13">
        <v>546</v>
      </c>
      <c r="AA77" s="11">
        <v>60</v>
      </c>
      <c r="AB77" s="21">
        <f t="shared" si="3"/>
        <v>6429</v>
      </c>
      <c r="AC77" s="22">
        <f t="shared" si="4"/>
        <v>720</v>
      </c>
    </row>
    <row r="78" hidden="1" spans="1:29">
      <c r="A78" s="11" t="s">
        <v>88</v>
      </c>
      <c r="B78" s="24" t="s">
        <v>105</v>
      </c>
      <c r="C78" s="12" t="str">
        <f>VLOOKUP(B78,[1]汇总!C:X,22,FALSE)</f>
        <v>412927196010166958</v>
      </c>
      <c r="D78" s="13">
        <v>505</v>
      </c>
      <c r="E78" s="13">
        <v>60</v>
      </c>
      <c r="F78" s="13">
        <v>505</v>
      </c>
      <c r="G78" s="13">
        <v>60</v>
      </c>
      <c r="H78" s="11">
        <v>505</v>
      </c>
      <c r="I78" s="11">
        <v>60</v>
      </c>
      <c r="J78" s="11">
        <v>505</v>
      </c>
      <c r="K78" s="11">
        <v>60</v>
      </c>
      <c r="L78" s="11">
        <v>505</v>
      </c>
      <c r="M78" s="11">
        <v>60</v>
      </c>
      <c r="N78" s="11">
        <v>505</v>
      </c>
      <c r="O78" s="11">
        <v>60</v>
      </c>
      <c r="P78" s="11">
        <v>505</v>
      </c>
      <c r="Q78" s="11">
        <v>60</v>
      </c>
      <c r="R78" s="13">
        <v>710</v>
      </c>
      <c r="S78" s="11">
        <v>60</v>
      </c>
      <c r="T78" s="13">
        <v>546</v>
      </c>
      <c r="U78" s="11">
        <v>60</v>
      </c>
      <c r="V78" s="13">
        <v>546</v>
      </c>
      <c r="W78" s="11">
        <v>60</v>
      </c>
      <c r="X78" s="13">
        <v>546</v>
      </c>
      <c r="Y78" s="11">
        <v>60</v>
      </c>
      <c r="Z78" s="13">
        <v>546</v>
      </c>
      <c r="AA78" s="11">
        <v>60</v>
      </c>
      <c r="AB78" s="21">
        <f t="shared" si="3"/>
        <v>6429</v>
      </c>
      <c r="AC78" s="22">
        <f t="shared" si="4"/>
        <v>720</v>
      </c>
    </row>
    <row r="79" hidden="1" spans="1:29">
      <c r="A79" s="11" t="s">
        <v>88</v>
      </c>
      <c r="B79" s="11" t="s">
        <v>106</v>
      </c>
      <c r="C79" s="12" t="str">
        <f>VLOOKUP(B79,[1]汇总!C:X,22,FALSE)</f>
        <v>412927197205076914</v>
      </c>
      <c r="D79" s="13"/>
      <c r="E79" s="13"/>
      <c r="F79" s="13"/>
      <c r="G79" s="13"/>
      <c r="H79" s="11">
        <v>505</v>
      </c>
      <c r="I79" s="11">
        <v>60</v>
      </c>
      <c r="J79" s="11">
        <v>505</v>
      </c>
      <c r="K79" s="11">
        <v>60</v>
      </c>
      <c r="L79" s="11">
        <v>505</v>
      </c>
      <c r="M79" s="11">
        <v>60</v>
      </c>
      <c r="N79" s="11">
        <v>505</v>
      </c>
      <c r="O79" s="11">
        <v>60</v>
      </c>
      <c r="P79" s="11">
        <v>505</v>
      </c>
      <c r="Q79" s="11">
        <v>60</v>
      </c>
      <c r="R79" s="13">
        <v>710</v>
      </c>
      <c r="S79" s="11">
        <v>60</v>
      </c>
      <c r="T79" s="13">
        <v>546</v>
      </c>
      <c r="U79" s="11">
        <v>60</v>
      </c>
      <c r="V79" s="13">
        <v>546</v>
      </c>
      <c r="W79" s="11">
        <v>60</v>
      </c>
      <c r="X79" s="13">
        <v>546</v>
      </c>
      <c r="Y79" s="11">
        <v>60</v>
      </c>
      <c r="Z79" s="13">
        <v>546</v>
      </c>
      <c r="AA79" s="11">
        <v>60</v>
      </c>
      <c r="AB79" s="21">
        <f t="shared" si="3"/>
        <v>5419</v>
      </c>
      <c r="AC79" s="22">
        <f t="shared" si="4"/>
        <v>600</v>
      </c>
    </row>
    <row r="80" hidden="1" spans="1:29">
      <c r="A80" s="11" t="s">
        <v>88</v>
      </c>
      <c r="B80" s="11" t="s">
        <v>107</v>
      </c>
      <c r="C80" s="29" t="str">
        <f>VLOOKUP(B80,[1]汇总!C:X,22,FALSE)</f>
        <v>412927197409156975</v>
      </c>
      <c r="D80" s="14"/>
      <c r="E80" s="14"/>
      <c r="F80" s="14"/>
      <c r="G80" s="14"/>
      <c r="H80" s="11">
        <v>505</v>
      </c>
      <c r="I80" s="11">
        <v>60</v>
      </c>
      <c r="J80" s="11">
        <v>505</v>
      </c>
      <c r="K80" s="11">
        <v>60</v>
      </c>
      <c r="L80" s="11">
        <v>505</v>
      </c>
      <c r="M80" s="11">
        <v>60</v>
      </c>
      <c r="N80" s="11">
        <v>505</v>
      </c>
      <c r="O80" s="11">
        <v>60</v>
      </c>
      <c r="P80" s="11">
        <v>505</v>
      </c>
      <c r="Q80" s="11">
        <v>60</v>
      </c>
      <c r="R80" s="13">
        <v>710</v>
      </c>
      <c r="S80" s="11">
        <v>60</v>
      </c>
      <c r="T80" s="13">
        <v>546</v>
      </c>
      <c r="U80" s="11">
        <v>60</v>
      </c>
      <c r="V80" s="13">
        <v>546</v>
      </c>
      <c r="W80" s="11">
        <v>60</v>
      </c>
      <c r="X80" s="13">
        <v>546</v>
      </c>
      <c r="Y80" s="11">
        <v>60</v>
      </c>
      <c r="Z80" s="13">
        <v>546</v>
      </c>
      <c r="AA80" s="11">
        <v>60</v>
      </c>
      <c r="AB80" s="21">
        <f t="shared" si="3"/>
        <v>5419</v>
      </c>
      <c r="AC80" s="22">
        <f t="shared" si="4"/>
        <v>600</v>
      </c>
    </row>
    <row r="81" hidden="1" spans="1:29">
      <c r="A81" s="11" t="s">
        <v>88</v>
      </c>
      <c r="B81" s="11" t="s">
        <v>108</v>
      </c>
      <c r="C81" s="29" t="s">
        <v>109</v>
      </c>
      <c r="D81" s="14"/>
      <c r="E81" s="14"/>
      <c r="F81" s="14"/>
      <c r="G81" s="14"/>
      <c r="H81" s="11">
        <v>505</v>
      </c>
      <c r="I81" s="11">
        <v>60</v>
      </c>
      <c r="J81" s="11">
        <v>505</v>
      </c>
      <c r="K81" s="11">
        <v>60</v>
      </c>
      <c r="L81" s="11">
        <v>505</v>
      </c>
      <c r="M81" s="11">
        <v>60</v>
      </c>
      <c r="N81" s="11">
        <v>505</v>
      </c>
      <c r="O81" s="11">
        <v>60</v>
      </c>
      <c r="P81" s="11">
        <v>505</v>
      </c>
      <c r="Q81" s="11">
        <v>60</v>
      </c>
      <c r="R81" s="13">
        <v>710</v>
      </c>
      <c r="S81" s="11">
        <v>60</v>
      </c>
      <c r="T81" s="13">
        <v>546</v>
      </c>
      <c r="U81" s="11">
        <v>60</v>
      </c>
      <c r="V81" s="13">
        <v>546</v>
      </c>
      <c r="W81" s="11">
        <v>60</v>
      </c>
      <c r="X81" s="13">
        <v>546</v>
      </c>
      <c r="Y81" s="11">
        <v>60</v>
      </c>
      <c r="Z81" s="13">
        <v>546</v>
      </c>
      <c r="AA81" s="11">
        <v>60</v>
      </c>
      <c r="AB81" s="21">
        <f t="shared" si="3"/>
        <v>5419</v>
      </c>
      <c r="AC81" s="22">
        <f t="shared" si="4"/>
        <v>600</v>
      </c>
    </row>
    <row r="82" hidden="1" spans="1:29">
      <c r="A82" s="11" t="s">
        <v>88</v>
      </c>
      <c r="B82" s="15" t="s">
        <v>110</v>
      </c>
      <c r="C82" s="29" t="str">
        <f>VLOOKUP(B82,[1]汇总!C:X,22,FALSE)</f>
        <v>412927197804126952</v>
      </c>
      <c r="D82" s="13">
        <v>780</v>
      </c>
      <c r="E82" s="13">
        <v>500</v>
      </c>
      <c r="F82" s="13">
        <v>780</v>
      </c>
      <c r="G82" s="13">
        <v>500</v>
      </c>
      <c r="H82" s="13">
        <v>780</v>
      </c>
      <c r="I82" s="13">
        <v>500</v>
      </c>
      <c r="J82" s="13">
        <v>780</v>
      </c>
      <c r="K82" s="13">
        <v>500</v>
      </c>
      <c r="L82" s="13">
        <v>780</v>
      </c>
      <c r="M82" s="13">
        <v>500</v>
      </c>
      <c r="N82" s="13">
        <v>780</v>
      </c>
      <c r="O82" s="13">
        <v>500</v>
      </c>
      <c r="P82" s="13">
        <v>780</v>
      </c>
      <c r="Q82" s="13">
        <v>500</v>
      </c>
      <c r="R82" s="13">
        <v>975</v>
      </c>
      <c r="S82" s="13">
        <v>665</v>
      </c>
      <c r="T82" s="13">
        <v>819</v>
      </c>
      <c r="U82" s="13">
        <v>533</v>
      </c>
      <c r="V82" s="13">
        <v>546</v>
      </c>
      <c r="W82" s="13">
        <v>533</v>
      </c>
      <c r="X82" s="13">
        <v>819</v>
      </c>
      <c r="Y82" s="13">
        <v>533</v>
      </c>
      <c r="Z82" s="13">
        <v>819</v>
      </c>
      <c r="AA82" s="13">
        <v>267</v>
      </c>
      <c r="AB82" s="21">
        <f t="shared" si="3"/>
        <v>9438</v>
      </c>
      <c r="AC82" s="22">
        <f t="shared" si="4"/>
        <v>6031</v>
      </c>
    </row>
    <row r="83" hidden="1" spans="1:29">
      <c r="A83" s="11" t="s">
        <v>111</v>
      </c>
      <c r="B83" s="11" t="s">
        <v>112</v>
      </c>
      <c r="C83" s="12" t="str">
        <f>VLOOKUP(B83,[1]汇总!C:X,22,FALSE)</f>
        <v>412927195504056930</v>
      </c>
      <c r="D83" s="13">
        <v>505</v>
      </c>
      <c r="E83" s="13">
        <v>60</v>
      </c>
      <c r="F83" s="13">
        <v>505</v>
      </c>
      <c r="G83" s="13">
        <v>60</v>
      </c>
      <c r="H83" s="11">
        <v>505</v>
      </c>
      <c r="I83" s="11">
        <v>60</v>
      </c>
      <c r="J83" s="11">
        <v>505</v>
      </c>
      <c r="K83" s="11">
        <v>60</v>
      </c>
      <c r="L83" s="11">
        <v>505</v>
      </c>
      <c r="M83" s="11">
        <v>60</v>
      </c>
      <c r="N83" s="11">
        <v>505</v>
      </c>
      <c r="O83" s="11">
        <v>60</v>
      </c>
      <c r="P83" s="11">
        <v>505</v>
      </c>
      <c r="Q83" s="11">
        <v>60</v>
      </c>
      <c r="R83" s="13">
        <v>710</v>
      </c>
      <c r="S83" s="11">
        <v>60</v>
      </c>
      <c r="T83" s="13">
        <v>546</v>
      </c>
      <c r="U83" s="11">
        <v>60</v>
      </c>
      <c r="V83" s="13">
        <v>546</v>
      </c>
      <c r="W83" s="11">
        <v>60</v>
      </c>
      <c r="X83" s="13">
        <v>546</v>
      </c>
      <c r="Y83" s="11">
        <v>60</v>
      </c>
      <c r="Z83" s="13">
        <v>546</v>
      </c>
      <c r="AA83" s="11">
        <v>60</v>
      </c>
      <c r="AB83" s="21">
        <f t="shared" si="3"/>
        <v>6429</v>
      </c>
      <c r="AC83" s="22">
        <f t="shared" si="4"/>
        <v>720</v>
      </c>
    </row>
    <row r="84" hidden="1" spans="1:29">
      <c r="A84" s="11" t="s">
        <v>111</v>
      </c>
      <c r="B84" s="11" t="s">
        <v>113</v>
      </c>
      <c r="C84" s="12" t="str">
        <f>VLOOKUP(B84,[1]汇总!C:X,22,FALSE)</f>
        <v>412927194207106917</v>
      </c>
      <c r="D84" s="13">
        <v>505</v>
      </c>
      <c r="E84" s="13">
        <v>60</v>
      </c>
      <c r="F84" s="13">
        <v>505</v>
      </c>
      <c r="G84" s="13">
        <v>60</v>
      </c>
      <c r="H84" s="11">
        <v>505</v>
      </c>
      <c r="I84" s="11">
        <v>60</v>
      </c>
      <c r="J84" s="11">
        <v>505</v>
      </c>
      <c r="K84" s="11">
        <v>60</v>
      </c>
      <c r="L84" s="11">
        <v>505</v>
      </c>
      <c r="M84" s="11">
        <v>60</v>
      </c>
      <c r="N84" s="11">
        <v>505</v>
      </c>
      <c r="O84" s="11">
        <v>60</v>
      </c>
      <c r="P84" s="11">
        <v>505</v>
      </c>
      <c r="Q84" s="11">
        <v>60</v>
      </c>
      <c r="R84" s="13">
        <v>710</v>
      </c>
      <c r="S84" s="11">
        <v>60</v>
      </c>
      <c r="T84" s="13">
        <v>546</v>
      </c>
      <c r="U84" s="11">
        <v>60</v>
      </c>
      <c r="V84" s="13">
        <v>546</v>
      </c>
      <c r="W84" s="11">
        <v>60</v>
      </c>
      <c r="X84" s="13">
        <v>546</v>
      </c>
      <c r="Y84" s="11">
        <v>60</v>
      </c>
      <c r="Z84" s="13">
        <v>546</v>
      </c>
      <c r="AA84" s="11">
        <v>60</v>
      </c>
      <c r="AB84" s="21">
        <f t="shared" si="3"/>
        <v>6429</v>
      </c>
      <c r="AC84" s="22">
        <f t="shared" si="4"/>
        <v>720</v>
      </c>
    </row>
    <row r="85" hidden="1" spans="1:29">
      <c r="A85" s="11" t="s">
        <v>111</v>
      </c>
      <c r="B85" s="11" t="s">
        <v>114</v>
      </c>
      <c r="C85" s="12" t="str">
        <f>VLOOKUP(B85,[1]汇总!C:X,22,FALSE)</f>
        <v>412927194812096913</v>
      </c>
      <c r="D85" s="13">
        <v>505</v>
      </c>
      <c r="E85" s="13">
        <v>60</v>
      </c>
      <c r="F85" s="13">
        <v>505</v>
      </c>
      <c r="G85" s="13">
        <v>60</v>
      </c>
      <c r="H85" s="11">
        <v>505</v>
      </c>
      <c r="I85" s="11">
        <v>60</v>
      </c>
      <c r="J85" s="11">
        <v>505</v>
      </c>
      <c r="K85" s="11">
        <v>60</v>
      </c>
      <c r="L85" s="11">
        <v>505</v>
      </c>
      <c r="M85" s="11">
        <v>60</v>
      </c>
      <c r="N85" s="11">
        <v>505</v>
      </c>
      <c r="O85" s="11">
        <v>60</v>
      </c>
      <c r="P85" s="11">
        <v>505</v>
      </c>
      <c r="Q85" s="11">
        <v>60</v>
      </c>
      <c r="R85" s="13">
        <v>710</v>
      </c>
      <c r="S85" s="11">
        <v>60</v>
      </c>
      <c r="T85" s="13">
        <v>546</v>
      </c>
      <c r="U85" s="11">
        <v>60</v>
      </c>
      <c r="V85" s="13">
        <v>546</v>
      </c>
      <c r="W85" s="11">
        <v>60</v>
      </c>
      <c r="X85" s="13">
        <v>546</v>
      </c>
      <c r="Y85" s="11">
        <v>60</v>
      </c>
      <c r="Z85" s="13">
        <v>546</v>
      </c>
      <c r="AA85" s="11">
        <v>60</v>
      </c>
      <c r="AB85" s="21">
        <f t="shared" si="3"/>
        <v>6429</v>
      </c>
      <c r="AC85" s="22">
        <f t="shared" si="4"/>
        <v>720</v>
      </c>
    </row>
    <row r="86" ht="15" hidden="1" spans="1:29">
      <c r="A86" s="11" t="s">
        <v>111</v>
      </c>
      <c r="B86" s="11" t="s">
        <v>115</v>
      </c>
      <c r="C86" s="12" t="str">
        <f>VLOOKUP(B86,[1]汇总!C:X,22,FALSE)</f>
        <v>411326195312233453</v>
      </c>
      <c r="D86" s="13">
        <v>505</v>
      </c>
      <c r="E86" s="13">
        <v>60</v>
      </c>
      <c r="F86" s="13">
        <v>505</v>
      </c>
      <c r="G86" s="13">
        <v>60</v>
      </c>
      <c r="H86" s="11">
        <v>505</v>
      </c>
      <c r="I86" s="11">
        <v>60</v>
      </c>
      <c r="J86" s="11">
        <v>505</v>
      </c>
      <c r="K86" s="11">
        <v>60</v>
      </c>
      <c r="L86" s="11">
        <v>505</v>
      </c>
      <c r="M86" s="11">
        <v>60</v>
      </c>
      <c r="N86" s="11">
        <v>505</v>
      </c>
      <c r="O86" s="11">
        <v>60</v>
      </c>
      <c r="P86" s="11">
        <v>505</v>
      </c>
      <c r="Q86" s="11">
        <v>60</v>
      </c>
      <c r="R86" s="13">
        <v>710</v>
      </c>
      <c r="S86" s="11">
        <v>60</v>
      </c>
      <c r="T86" s="13">
        <v>546</v>
      </c>
      <c r="U86" s="11">
        <v>60</v>
      </c>
      <c r="V86" s="13">
        <v>546</v>
      </c>
      <c r="W86" s="11">
        <v>60</v>
      </c>
      <c r="X86" s="13">
        <v>546</v>
      </c>
      <c r="Y86" s="11">
        <v>60</v>
      </c>
      <c r="Z86" s="23"/>
      <c r="AA86" s="23"/>
      <c r="AB86" s="21">
        <f t="shared" si="3"/>
        <v>5883</v>
      </c>
      <c r="AC86" s="22">
        <f t="shared" si="4"/>
        <v>660</v>
      </c>
    </row>
    <row r="87" hidden="1" spans="1:29">
      <c r="A87" s="11" t="s">
        <v>111</v>
      </c>
      <c r="B87" s="11" t="s">
        <v>116</v>
      </c>
      <c r="C87" s="12" t="str">
        <f>VLOOKUP(B87,[1]汇总!C:X,22,FALSE)</f>
        <v>412927196509156935</v>
      </c>
      <c r="D87" s="13">
        <v>505</v>
      </c>
      <c r="E87" s="13">
        <v>250</v>
      </c>
      <c r="F87" s="13">
        <v>505</v>
      </c>
      <c r="G87" s="13">
        <v>250</v>
      </c>
      <c r="H87" s="11">
        <v>505</v>
      </c>
      <c r="I87" s="11">
        <v>250</v>
      </c>
      <c r="J87" s="11">
        <v>505</v>
      </c>
      <c r="K87" s="11">
        <v>250</v>
      </c>
      <c r="L87" s="11">
        <v>505</v>
      </c>
      <c r="M87" s="11">
        <v>250</v>
      </c>
      <c r="N87" s="11">
        <v>505</v>
      </c>
      <c r="O87" s="11">
        <v>250</v>
      </c>
      <c r="P87" s="11">
        <v>505</v>
      </c>
      <c r="Q87" s="11">
        <v>250</v>
      </c>
      <c r="R87" s="13">
        <v>710</v>
      </c>
      <c r="S87" s="13">
        <f>267+68</f>
        <v>335</v>
      </c>
      <c r="T87" s="13">
        <v>546</v>
      </c>
      <c r="U87" s="13">
        <v>267</v>
      </c>
      <c r="V87" s="13">
        <v>546</v>
      </c>
      <c r="W87" s="13">
        <v>267</v>
      </c>
      <c r="X87" s="13">
        <v>546</v>
      </c>
      <c r="Y87" s="13">
        <v>267</v>
      </c>
      <c r="Z87" s="13">
        <v>546</v>
      </c>
      <c r="AA87" s="13">
        <v>267</v>
      </c>
      <c r="AB87" s="21">
        <f t="shared" si="3"/>
        <v>6429</v>
      </c>
      <c r="AC87" s="22">
        <f t="shared" si="4"/>
        <v>3153</v>
      </c>
    </row>
    <row r="88" hidden="1" spans="1:29">
      <c r="A88" s="11" t="s">
        <v>111</v>
      </c>
      <c r="B88" s="11" t="s">
        <v>117</v>
      </c>
      <c r="C88" s="12" t="str">
        <f>VLOOKUP(B88,[1]汇总!C:X,22,FALSE)</f>
        <v>412927194009156913</v>
      </c>
      <c r="D88" s="13">
        <v>505</v>
      </c>
      <c r="E88" s="13">
        <v>60</v>
      </c>
      <c r="F88" s="13">
        <v>505</v>
      </c>
      <c r="G88" s="13">
        <v>60</v>
      </c>
      <c r="H88" s="11">
        <v>505</v>
      </c>
      <c r="I88" s="11">
        <v>60</v>
      </c>
      <c r="J88" s="11">
        <v>505</v>
      </c>
      <c r="K88" s="11">
        <v>60</v>
      </c>
      <c r="L88" s="11">
        <v>505</v>
      </c>
      <c r="M88" s="11">
        <v>60</v>
      </c>
      <c r="N88" s="11">
        <v>505</v>
      </c>
      <c r="O88" s="11">
        <v>60</v>
      </c>
      <c r="P88" s="11">
        <v>505</v>
      </c>
      <c r="Q88" s="11">
        <v>60</v>
      </c>
      <c r="R88" s="13">
        <v>710</v>
      </c>
      <c r="S88" s="11">
        <v>60</v>
      </c>
      <c r="T88" s="13">
        <v>546</v>
      </c>
      <c r="U88" s="11">
        <v>60</v>
      </c>
      <c r="V88" s="13">
        <v>546</v>
      </c>
      <c r="W88" s="11">
        <v>60</v>
      </c>
      <c r="X88" s="13">
        <v>546</v>
      </c>
      <c r="Y88" s="11">
        <v>60</v>
      </c>
      <c r="Z88" s="13">
        <v>546</v>
      </c>
      <c r="AA88" s="11">
        <v>60</v>
      </c>
      <c r="AB88" s="21">
        <f t="shared" si="3"/>
        <v>6429</v>
      </c>
      <c r="AC88" s="22">
        <f t="shared" si="4"/>
        <v>720</v>
      </c>
    </row>
    <row r="89" ht="15" hidden="1" spans="1:29">
      <c r="A89" s="11" t="s">
        <v>111</v>
      </c>
      <c r="B89" s="11" t="s">
        <v>118</v>
      </c>
      <c r="C89" s="12" t="str">
        <f>VLOOKUP(B89,[1]汇总!C:X,22,FALSE)</f>
        <v>412927195302036915</v>
      </c>
      <c r="D89" s="13">
        <v>505</v>
      </c>
      <c r="E89" s="13">
        <v>60</v>
      </c>
      <c r="F89" s="13">
        <v>505</v>
      </c>
      <c r="G89" s="13">
        <v>60</v>
      </c>
      <c r="H89" s="11">
        <v>505</v>
      </c>
      <c r="I89" s="11">
        <v>60</v>
      </c>
      <c r="J89" s="11">
        <v>505</v>
      </c>
      <c r="K89" s="11">
        <v>60</v>
      </c>
      <c r="L89" s="11">
        <v>505</v>
      </c>
      <c r="M89" s="11">
        <v>60</v>
      </c>
      <c r="N89" s="11">
        <v>505</v>
      </c>
      <c r="O89" s="11">
        <v>60</v>
      </c>
      <c r="P89" s="11">
        <v>505</v>
      </c>
      <c r="Q89" s="11">
        <v>60</v>
      </c>
      <c r="R89" s="13">
        <v>710</v>
      </c>
      <c r="S89" s="11">
        <v>60</v>
      </c>
      <c r="T89" s="13">
        <v>546</v>
      </c>
      <c r="U89" s="11">
        <v>60</v>
      </c>
      <c r="V89" s="13">
        <v>546</v>
      </c>
      <c r="W89" s="11">
        <v>60</v>
      </c>
      <c r="X89" s="13"/>
      <c r="Y89" s="11"/>
      <c r="Z89" s="23"/>
      <c r="AA89" s="23"/>
      <c r="AB89" s="21">
        <f t="shared" si="3"/>
        <v>5337</v>
      </c>
      <c r="AC89" s="22">
        <f t="shared" si="4"/>
        <v>600</v>
      </c>
    </row>
    <row r="90" hidden="1" spans="1:29">
      <c r="A90" s="11" t="s">
        <v>111</v>
      </c>
      <c r="B90" s="11" t="s">
        <v>119</v>
      </c>
      <c r="C90" s="12" t="str">
        <f>VLOOKUP(B90,[1]汇总!C:X,22,FALSE)</f>
        <v>412927194807157013</v>
      </c>
      <c r="D90" s="13">
        <v>505</v>
      </c>
      <c r="E90" s="13">
        <v>60</v>
      </c>
      <c r="F90" s="13">
        <v>505</v>
      </c>
      <c r="G90" s="13">
        <v>60</v>
      </c>
      <c r="H90" s="11">
        <v>505</v>
      </c>
      <c r="I90" s="11">
        <v>60</v>
      </c>
      <c r="J90" s="11">
        <v>505</v>
      </c>
      <c r="K90" s="11">
        <v>60</v>
      </c>
      <c r="L90" s="11">
        <v>505</v>
      </c>
      <c r="M90" s="11">
        <v>60</v>
      </c>
      <c r="N90" s="11">
        <v>505</v>
      </c>
      <c r="O90" s="11">
        <v>60</v>
      </c>
      <c r="P90" s="11">
        <v>505</v>
      </c>
      <c r="Q90" s="11">
        <v>60</v>
      </c>
      <c r="R90" s="13">
        <v>710</v>
      </c>
      <c r="S90" s="11">
        <v>60</v>
      </c>
      <c r="T90" s="13">
        <v>546</v>
      </c>
      <c r="U90" s="11">
        <v>60</v>
      </c>
      <c r="V90" s="13">
        <v>546</v>
      </c>
      <c r="W90" s="11">
        <v>60</v>
      </c>
      <c r="X90" s="13">
        <v>546</v>
      </c>
      <c r="Y90" s="11">
        <v>60</v>
      </c>
      <c r="Z90" s="13">
        <v>546</v>
      </c>
      <c r="AA90" s="11">
        <v>60</v>
      </c>
      <c r="AB90" s="21">
        <f t="shared" si="3"/>
        <v>6429</v>
      </c>
      <c r="AC90" s="22">
        <f t="shared" si="4"/>
        <v>720</v>
      </c>
    </row>
    <row r="91" hidden="1" spans="1:29">
      <c r="A91" s="11" t="s">
        <v>111</v>
      </c>
      <c r="B91" s="11" t="s">
        <v>120</v>
      </c>
      <c r="C91" s="12" t="str">
        <f>VLOOKUP(B91,[1]汇总!C:X,22,FALSE)</f>
        <v>412927194103156995</v>
      </c>
      <c r="D91" s="13">
        <v>505</v>
      </c>
      <c r="E91" s="13">
        <v>60</v>
      </c>
      <c r="F91" s="13">
        <v>505</v>
      </c>
      <c r="G91" s="13">
        <v>60</v>
      </c>
      <c r="H91" s="11">
        <v>505</v>
      </c>
      <c r="I91" s="11">
        <v>60</v>
      </c>
      <c r="J91" s="11">
        <v>505</v>
      </c>
      <c r="K91" s="11">
        <v>60</v>
      </c>
      <c r="L91" s="11">
        <v>505</v>
      </c>
      <c r="M91" s="11">
        <v>60</v>
      </c>
      <c r="N91" s="11">
        <v>505</v>
      </c>
      <c r="O91" s="11">
        <v>60</v>
      </c>
      <c r="P91" s="11">
        <v>505</v>
      </c>
      <c r="Q91" s="11">
        <v>60</v>
      </c>
      <c r="R91" s="13">
        <v>710</v>
      </c>
      <c r="S91" s="11">
        <v>60</v>
      </c>
      <c r="T91" s="13">
        <v>546</v>
      </c>
      <c r="U91" s="11">
        <v>60</v>
      </c>
      <c r="V91" s="13">
        <v>546</v>
      </c>
      <c r="W91" s="11">
        <v>60</v>
      </c>
      <c r="X91" s="13">
        <v>546</v>
      </c>
      <c r="Y91" s="11">
        <v>60</v>
      </c>
      <c r="Z91" s="13">
        <v>546</v>
      </c>
      <c r="AA91" s="11">
        <v>60</v>
      </c>
      <c r="AB91" s="21">
        <f t="shared" si="3"/>
        <v>6429</v>
      </c>
      <c r="AC91" s="22">
        <f t="shared" si="4"/>
        <v>720</v>
      </c>
    </row>
    <row r="92" hidden="1" spans="1:29">
      <c r="A92" s="11" t="s">
        <v>111</v>
      </c>
      <c r="B92" s="15" t="s">
        <v>121</v>
      </c>
      <c r="C92" s="12" t="str">
        <f>VLOOKUP(B92,[1]汇总!C:X,22,FALSE)</f>
        <v>41292719620915695X</v>
      </c>
      <c r="D92" s="13">
        <v>505</v>
      </c>
      <c r="E92" s="13">
        <v>60</v>
      </c>
      <c r="F92" s="13">
        <v>505</v>
      </c>
      <c r="G92" s="13">
        <v>60</v>
      </c>
      <c r="H92" s="11">
        <v>505</v>
      </c>
      <c r="I92" s="11">
        <v>60</v>
      </c>
      <c r="J92" s="11">
        <v>505</v>
      </c>
      <c r="K92" s="11">
        <v>60</v>
      </c>
      <c r="L92" s="11">
        <v>505</v>
      </c>
      <c r="M92" s="11">
        <v>60</v>
      </c>
      <c r="N92" s="11">
        <v>505</v>
      </c>
      <c r="O92" s="11">
        <v>60</v>
      </c>
      <c r="P92" s="11">
        <v>505</v>
      </c>
      <c r="Q92" s="11">
        <v>60</v>
      </c>
      <c r="R92" s="13">
        <v>710</v>
      </c>
      <c r="S92" s="11">
        <v>60</v>
      </c>
      <c r="T92" s="13">
        <v>546</v>
      </c>
      <c r="U92" s="11">
        <v>60</v>
      </c>
      <c r="V92" s="13">
        <v>546</v>
      </c>
      <c r="W92" s="11">
        <v>60</v>
      </c>
      <c r="X92" s="13">
        <v>546</v>
      </c>
      <c r="Y92" s="11">
        <v>60</v>
      </c>
      <c r="Z92" s="13">
        <v>546</v>
      </c>
      <c r="AA92" s="11">
        <v>60</v>
      </c>
      <c r="AB92" s="21">
        <f t="shared" si="3"/>
        <v>6429</v>
      </c>
      <c r="AC92" s="22">
        <f t="shared" si="4"/>
        <v>720</v>
      </c>
    </row>
    <row r="93" hidden="1" spans="1:29">
      <c r="A93" s="11" t="s">
        <v>111</v>
      </c>
      <c r="B93" s="17" t="s">
        <v>122</v>
      </c>
      <c r="C93" s="12" t="str">
        <f>VLOOKUP(B93,[1]汇总!C:X,22,FALSE)</f>
        <v>411323196002046914</v>
      </c>
      <c r="D93" s="13">
        <v>505</v>
      </c>
      <c r="E93" s="13">
        <v>60</v>
      </c>
      <c r="F93" s="13">
        <v>505</v>
      </c>
      <c r="G93" s="13">
        <v>60</v>
      </c>
      <c r="H93" s="11">
        <v>505</v>
      </c>
      <c r="I93" s="11">
        <v>60</v>
      </c>
      <c r="J93" s="11">
        <v>505</v>
      </c>
      <c r="K93" s="11">
        <v>60</v>
      </c>
      <c r="L93" s="11">
        <v>505</v>
      </c>
      <c r="M93" s="11">
        <v>60</v>
      </c>
      <c r="N93" s="11">
        <v>505</v>
      </c>
      <c r="O93" s="11">
        <v>60</v>
      </c>
      <c r="P93" s="11">
        <v>505</v>
      </c>
      <c r="Q93" s="11">
        <v>60</v>
      </c>
      <c r="R93" s="13">
        <v>710</v>
      </c>
      <c r="S93" s="11">
        <v>60</v>
      </c>
      <c r="T93" s="13">
        <v>546</v>
      </c>
      <c r="U93" s="11">
        <v>60</v>
      </c>
      <c r="V93" s="13">
        <v>546</v>
      </c>
      <c r="W93" s="11">
        <v>60</v>
      </c>
      <c r="X93" s="13">
        <v>546</v>
      </c>
      <c r="Y93" s="11">
        <v>60</v>
      </c>
      <c r="Z93" s="13">
        <v>546</v>
      </c>
      <c r="AA93" s="11">
        <v>60</v>
      </c>
      <c r="AB93" s="21">
        <f t="shared" si="3"/>
        <v>6429</v>
      </c>
      <c r="AC93" s="22">
        <f t="shared" si="4"/>
        <v>720</v>
      </c>
    </row>
    <row r="94" hidden="1" spans="1:29">
      <c r="A94" s="11" t="s">
        <v>123</v>
      </c>
      <c r="B94" s="15" t="s">
        <v>124</v>
      </c>
      <c r="C94" s="12" t="str">
        <f>VLOOKUP(B94,[1]汇总!C:X,22,FALSE)</f>
        <v>412927194112106930</v>
      </c>
      <c r="D94" s="13">
        <v>505</v>
      </c>
      <c r="E94" s="13">
        <v>250</v>
      </c>
      <c r="F94" s="13">
        <v>505</v>
      </c>
      <c r="G94" s="13">
        <v>250</v>
      </c>
      <c r="H94" s="11">
        <v>505</v>
      </c>
      <c r="I94" s="11">
        <v>250</v>
      </c>
      <c r="J94" s="11">
        <v>505</v>
      </c>
      <c r="K94" s="11">
        <v>250</v>
      </c>
      <c r="L94" s="11">
        <v>505</v>
      </c>
      <c r="M94" s="11">
        <v>250</v>
      </c>
      <c r="N94" s="11">
        <v>505</v>
      </c>
      <c r="O94" s="11">
        <v>250</v>
      </c>
      <c r="P94" s="11">
        <v>505</v>
      </c>
      <c r="Q94" s="11">
        <v>250</v>
      </c>
      <c r="R94" s="13">
        <v>710</v>
      </c>
      <c r="S94" s="13">
        <f>267+68</f>
        <v>335</v>
      </c>
      <c r="T94" s="13">
        <v>546</v>
      </c>
      <c r="U94" s="13">
        <v>267</v>
      </c>
      <c r="V94" s="13">
        <v>546</v>
      </c>
      <c r="W94" s="13">
        <v>267</v>
      </c>
      <c r="X94" s="13">
        <v>546</v>
      </c>
      <c r="Y94" s="13">
        <v>267</v>
      </c>
      <c r="Z94" s="13">
        <v>546</v>
      </c>
      <c r="AA94" s="13">
        <v>267</v>
      </c>
      <c r="AB94" s="21">
        <f t="shared" si="3"/>
        <v>6429</v>
      </c>
      <c r="AC94" s="22">
        <f t="shared" si="4"/>
        <v>3153</v>
      </c>
    </row>
    <row r="95" hidden="1" spans="1:29">
      <c r="A95" s="11" t="s">
        <v>123</v>
      </c>
      <c r="B95" s="11" t="s">
        <v>125</v>
      </c>
      <c r="C95" s="12" t="str">
        <f>VLOOKUP(B95,[1]汇总!C:X,22,FALSE)</f>
        <v>412927194802216918</v>
      </c>
      <c r="D95" s="13">
        <v>505</v>
      </c>
      <c r="E95" s="13">
        <v>500</v>
      </c>
      <c r="F95" s="13">
        <v>505</v>
      </c>
      <c r="G95" s="13">
        <v>500</v>
      </c>
      <c r="H95" s="11">
        <v>505</v>
      </c>
      <c r="I95" s="11">
        <v>500</v>
      </c>
      <c r="J95" s="11">
        <v>505</v>
      </c>
      <c r="K95" s="11">
        <v>500</v>
      </c>
      <c r="L95" s="11">
        <v>505</v>
      </c>
      <c r="M95" s="11">
        <v>500</v>
      </c>
      <c r="N95" s="11">
        <v>505</v>
      </c>
      <c r="O95" s="11">
        <v>500</v>
      </c>
      <c r="P95" s="11">
        <v>505</v>
      </c>
      <c r="Q95" s="11">
        <v>500</v>
      </c>
      <c r="R95" s="13">
        <v>710</v>
      </c>
      <c r="S95" s="13">
        <f>533+99</f>
        <v>632</v>
      </c>
      <c r="T95" s="13">
        <v>546</v>
      </c>
      <c r="U95" s="13">
        <v>533</v>
      </c>
      <c r="V95" s="13">
        <v>546</v>
      </c>
      <c r="W95" s="13">
        <v>533</v>
      </c>
      <c r="X95" s="13">
        <v>546</v>
      </c>
      <c r="Y95" s="11" t="s">
        <v>126</v>
      </c>
      <c r="Z95" s="13">
        <v>546</v>
      </c>
      <c r="AA95" s="13">
        <v>533</v>
      </c>
      <c r="AB95" s="21">
        <f t="shared" si="3"/>
        <v>6429</v>
      </c>
      <c r="AC95" s="22">
        <f t="shared" si="4"/>
        <v>6264</v>
      </c>
    </row>
    <row r="96" hidden="1" spans="1:29">
      <c r="A96" s="11" t="s">
        <v>123</v>
      </c>
      <c r="B96" s="11" t="s">
        <v>127</v>
      </c>
      <c r="C96" s="12" t="str">
        <f>VLOOKUP(B96,[1]汇总!C:X,22,FALSE)</f>
        <v>412927194702016978</v>
      </c>
      <c r="D96" s="13">
        <v>505</v>
      </c>
      <c r="E96" s="13">
        <v>60</v>
      </c>
      <c r="F96" s="13">
        <v>505</v>
      </c>
      <c r="G96" s="13">
        <v>60</v>
      </c>
      <c r="H96" s="11">
        <v>505</v>
      </c>
      <c r="I96" s="11">
        <v>60</v>
      </c>
      <c r="J96" s="11">
        <v>505</v>
      </c>
      <c r="K96" s="11">
        <v>60</v>
      </c>
      <c r="L96" s="11">
        <v>505</v>
      </c>
      <c r="M96" s="11">
        <v>60</v>
      </c>
      <c r="N96" s="11">
        <v>505</v>
      </c>
      <c r="O96" s="11">
        <v>60</v>
      </c>
      <c r="P96" s="11">
        <v>505</v>
      </c>
      <c r="Q96" s="11">
        <v>60</v>
      </c>
      <c r="R96" s="13">
        <v>710</v>
      </c>
      <c r="S96" s="11">
        <v>60</v>
      </c>
      <c r="T96" s="13">
        <v>546</v>
      </c>
      <c r="U96" s="11">
        <v>60</v>
      </c>
      <c r="V96" s="13">
        <v>546</v>
      </c>
      <c r="W96" s="11">
        <v>60</v>
      </c>
      <c r="X96" s="13">
        <v>546</v>
      </c>
      <c r="Y96" s="13">
        <v>60</v>
      </c>
      <c r="Z96" s="13">
        <v>546</v>
      </c>
      <c r="AA96" s="11">
        <v>60</v>
      </c>
      <c r="AB96" s="21">
        <f t="shared" si="3"/>
        <v>6429</v>
      </c>
      <c r="AC96" s="22">
        <f t="shared" si="4"/>
        <v>720</v>
      </c>
    </row>
    <row r="97" hidden="1" spans="1:29">
      <c r="A97" s="11" t="s">
        <v>123</v>
      </c>
      <c r="B97" s="11" t="s">
        <v>128</v>
      </c>
      <c r="C97" s="12" t="str">
        <f>VLOOKUP(B97,[1]汇总!C:X,22,FALSE)</f>
        <v>412927194310166918</v>
      </c>
      <c r="D97" s="13">
        <v>505</v>
      </c>
      <c r="E97" s="13">
        <v>250</v>
      </c>
      <c r="F97" s="13">
        <v>505</v>
      </c>
      <c r="G97" s="13">
        <v>250</v>
      </c>
      <c r="H97" s="11">
        <v>505</v>
      </c>
      <c r="I97" s="11">
        <v>250</v>
      </c>
      <c r="J97" s="11">
        <v>505</v>
      </c>
      <c r="K97" s="11">
        <v>250</v>
      </c>
      <c r="L97" s="11">
        <v>505</v>
      </c>
      <c r="M97" s="11">
        <v>250</v>
      </c>
      <c r="N97" s="11">
        <v>505</v>
      </c>
      <c r="O97" s="11">
        <v>250</v>
      </c>
      <c r="P97" s="11">
        <v>505</v>
      </c>
      <c r="Q97" s="11">
        <v>250</v>
      </c>
      <c r="R97" s="13">
        <v>710</v>
      </c>
      <c r="S97" s="13">
        <f>267+68</f>
        <v>335</v>
      </c>
      <c r="T97" s="13">
        <v>546</v>
      </c>
      <c r="U97" s="13">
        <v>267</v>
      </c>
      <c r="V97" s="13">
        <v>546</v>
      </c>
      <c r="W97" s="13">
        <v>267</v>
      </c>
      <c r="X97" s="13">
        <v>546</v>
      </c>
      <c r="Y97" s="11" t="s">
        <v>90</v>
      </c>
      <c r="Z97" s="13">
        <v>546</v>
      </c>
      <c r="AA97" s="13">
        <v>267</v>
      </c>
      <c r="AB97" s="21">
        <f t="shared" si="3"/>
        <v>6429</v>
      </c>
      <c r="AC97" s="22">
        <f t="shared" si="4"/>
        <v>3153</v>
      </c>
    </row>
    <row r="98" hidden="1" spans="1:29">
      <c r="A98" s="11" t="s">
        <v>123</v>
      </c>
      <c r="B98" s="11" t="s">
        <v>129</v>
      </c>
      <c r="C98" s="12" t="str">
        <f>VLOOKUP(B98,[1]汇总!C:X,22,FALSE)</f>
        <v>412927195810306918</v>
      </c>
      <c r="D98" s="13">
        <v>505</v>
      </c>
      <c r="E98" s="13">
        <v>60</v>
      </c>
      <c r="F98" s="13">
        <v>505</v>
      </c>
      <c r="G98" s="13">
        <v>60</v>
      </c>
      <c r="H98" s="11">
        <v>505</v>
      </c>
      <c r="I98" s="11">
        <v>60</v>
      </c>
      <c r="J98" s="11">
        <v>505</v>
      </c>
      <c r="K98" s="11">
        <v>60</v>
      </c>
      <c r="L98" s="11">
        <v>505</v>
      </c>
      <c r="M98" s="11">
        <v>60</v>
      </c>
      <c r="N98" s="11">
        <v>505</v>
      </c>
      <c r="O98" s="11">
        <v>60</v>
      </c>
      <c r="P98" s="11">
        <v>505</v>
      </c>
      <c r="Q98" s="11">
        <v>60</v>
      </c>
      <c r="R98" s="13">
        <v>710</v>
      </c>
      <c r="S98" s="11">
        <v>60</v>
      </c>
      <c r="T98" s="13">
        <v>546</v>
      </c>
      <c r="U98" s="11">
        <v>60</v>
      </c>
      <c r="V98" s="13">
        <v>546</v>
      </c>
      <c r="W98" s="11">
        <v>60</v>
      </c>
      <c r="X98" s="13">
        <v>546</v>
      </c>
      <c r="Y98" s="13">
        <v>60</v>
      </c>
      <c r="Z98" s="13">
        <v>546</v>
      </c>
      <c r="AA98" s="11">
        <v>60</v>
      </c>
      <c r="AB98" s="21">
        <f t="shared" si="3"/>
        <v>6429</v>
      </c>
      <c r="AC98" s="22">
        <f t="shared" si="4"/>
        <v>720</v>
      </c>
    </row>
    <row r="99" hidden="1" spans="1:29">
      <c r="A99" s="11" t="s">
        <v>123</v>
      </c>
      <c r="B99" s="15" t="s">
        <v>130</v>
      </c>
      <c r="C99" s="12" t="str">
        <f>VLOOKUP(B99,[1]汇总!C:X,22,FALSE)</f>
        <v>411326195101166916</v>
      </c>
      <c r="D99" s="13">
        <v>505</v>
      </c>
      <c r="E99" s="13">
        <v>250</v>
      </c>
      <c r="F99" s="13">
        <v>505</v>
      </c>
      <c r="G99" s="13">
        <v>250</v>
      </c>
      <c r="H99" s="11">
        <v>505</v>
      </c>
      <c r="I99" s="11">
        <v>250</v>
      </c>
      <c r="J99" s="11">
        <v>505</v>
      </c>
      <c r="K99" s="11">
        <v>250</v>
      </c>
      <c r="L99" s="11">
        <v>505</v>
      </c>
      <c r="M99" s="11">
        <v>250</v>
      </c>
      <c r="N99" s="11">
        <v>505</v>
      </c>
      <c r="O99" s="11">
        <v>500</v>
      </c>
      <c r="P99" s="11">
        <v>505</v>
      </c>
      <c r="Q99" s="11">
        <v>500</v>
      </c>
      <c r="R99" s="13">
        <v>710</v>
      </c>
      <c r="S99" s="13">
        <v>633</v>
      </c>
      <c r="T99" s="13">
        <v>546</v>
      </c>
      <c r="U99" s="13">
        <v>533</v>
      </c>
      <c r="V99" s="13">
        <v>546</v>
      </c>
      <c r="W99" s="13">
        <v>533</v>
      </c>
      <c r="X99" s="13">
        <v>546</v>
      </c>
      <c r="Y99" s="11" t="s">
        <v>126</v>
      </c>
      <c r="Z99" s="13">
        <v>546</v>
      </c>
      <c r="AA99" s="13">
        <v>533</v>
      </c>
      <c r="AB99" s="21">
        <f t="shared" si="3"/>
        <v>6429</v>
      </c>
      <c r="AC99" s="22">
        <f t="shared" si="4"/>
        <v>5015</v>
      </c>
    </row>
    <row r="100" hidden="1" spans="1:29">
      <c r="A100" s="11" t="s">
        <v>123</v>
      </c>
      <c r="B100" s="11" t="s">
        <v>131</v>
      </c>
      <c r="C100" s="29" t="str">
        <f>VLOOKUP(B100,[1]汇总!C:X,22,FALSE)</f>
        <v>412927195606266912</v>
      </c>
      <c r="D100" s="13">
        <v>505</v>
      </c>
      <c r="E100" s="13">
        <v>60</v>
      </c>
      <c r="F100" s="13">
        <v>505</v>
      </c>
      <c r="G100" s="13">
        <v>60</v>
      </c>
      <c r="H100" s="11">
        <v>505</v>
      </c>
      <c r="I100" s="11">
        <v>60</v>
      </c>
      <c r="J100" s="11">
        <v>505</v>
      </c>
      <c r="K100" s="11">
        <v>60</v>
      </c>
      <c r="L100" s="11">
        <v>505</v>
      </c>
      <c r="M100" s="11">
        <v>60</v>
      </c>
      <c r="N100" s="11">
        <v>505</v>
      </c>
      <c r="O100" s="11">
        <v>60</v>
      </c>
      <c r="P100" s="11">
        <v>505</v>
      </c>
      <c r="Q100" s="11">
        <v>60</v>
      </c>
      <c r="R100" s="13">
        <v>710</v>
      </c>
      <c r="S100" s="11">
        <v>60</v>
      </c>
      <c r="T100" s="13">
        <v>546</v>
      </c>
      <c r="U100" s="11">
        <v>60</v>
      </c>
      <c r="V100" s="13">
        <v>546</v>
      </c>
      <c r="W100" s="11">
        <v>60</v>
      </c>
      <c r="X100" s="13">
        <v>546</v>
      </c>
      <c r="Y100" s="11">
        <v>60</v>
      </c>
      <c r="Z100" s="13">
        <v>546</v>
      </c>
      <c r="AA100" s="11">
        <v>60</v>
      </c>
      <c r="AB100" s="21">
        <f t="shared" si="3"/>
        <v>6429</v>
      </c>
      <c r="AC100" s="22">
        <f t="shared" si="4"/>
        <v>720</v>
      </c>
    </row>
    <row r="101" hidden="1" spans="1:29">
      <c r="A101" s="11" t="s">
        <v>123</v>
      </c>
      <c r="B101" s="11" t="s">
        <v>132</v>
      </c>
      <c r="C101" s="12" t="str">
        <f>VLOOKUP(B101,[1]汇总!C:X,22,FALSE)</f>
        <v>412927195406206931</v>
      </c>
      <c r="D101" s="13">
        <v>505</v>
      </c>
      <c r="E101" s="13">
        <v>60</v>
      </c>
      <c r="F101" s="13">
        <v>505</v>
      </c>
      <c r="G101" s="13">
        <v>60</v>
      </c>
      <c r="H101" s="11">
        <v>505</v>
      </c>
      <c r="I101" s="11">
        <v>60</v>
      </c>
      <c r="J101" s="11">
        <v>505</v>
      </c>
      <c r="K101" s="11">
        <v>60</v>
      </c>
      <c r="L101" s="11">
        <v>505</v>
      </c>
      <c r="M101" s="11">
        <v>60</v>
      </c>
      <c r="N101" s="11">
        <v>505</v>
      </c>
      <c r="O101" s="11">
        <v>60</v>
      </c>
      <c r="P101" s="11">
        <v>505</v>
      </c>
      <c r="Q101" s="11">
        <v>60</v>
      </c>
      <c r="R101" s="13">
        <v>710</v>
      </c>
      <c r="S101" s="11">
        <v>60</v>
      </c>
      <c r="T101" s="13">
        <v>546</v>
      </c>
      <c r="U101" s="11">
        <v>60</v>
      </c>
      <c r="V101" s="13">
        <v>546</v>
      </c>
      <c r="W101" s="11">
        <v>60</v>
      </c>
      <c r="X101" s="13">
        <v>546</v>
      </c>
      <c r="Y101" s="11">
        <v>60</v>
      </c>
      <c r="Z101" s="13">
        <v>546</v>
      </c>
      <c r="AA101" s="11">
        <v>60</v>
      </c>
      <c r="AB101" s="21">
        <f t="shared" si="3"/>
        <v>6429</v>
      </c>
      <c r="AC101" s="22">
        <f t="shared" si="4"/>
        <v>720</v>
      </c>
    </row>
    <row r="102" hidden="1" spans="1:29">
      <c r="A102" s="11" t="s">
        <v>123</v>
      </c>
      <c r="B102" s="18" t="s">
        <v>133</v>
      </c>
      <c r="C102" s="12" t="str">
        <f>VLOOKUP(B102,[1]汇总!C:X,22,FALSE)</f>
        <v>41292719580330691X</v>
      </c>
      <c r="D102" s="13">
        <v>505</v>
      </c>
      <c r="E102" s="13">
        <v>60</v>
      </c>
      <c r="F102" s="13">
        <v>505</v>
      </c>
      <c r="G102" s="13">
        <v>60</v>
      </c>
      <c r="H102" s="11">
        <v>505</v>
      </c>
      <c r="I102" s="11">
        <v>60</v>
      </c>
      <c r="J102" s="11">
        <v>505</v>
      </c>
      <c r="K102" s="11">
        <v>60</v>
      </c>
      <c r="L102" s="11">
        <v>505</v>
      </c>
      <c r="M102" s="11">
        <v>60</v>
      </c>
      <c r="N102" s="11">
        <v>505</v>
      </c>
      <c r="O102" s="11">
        <v>60</v>
      </c>
      <c r="P102" s="11">
        <v>505</v>
      </c>
      <c r="Q102" s="11">
        <v>60</v>
      </c>
      <c r="R102" s="13">
        <v>710</v>
      </c>
      <c r="S102" s="11">
        <v>60</v>
      </c>
      <c r="T102" s="13">
        <v>546</v>
      </c>
      <c r="U102" s="11">
        <v>60</v>
      </c>
      <c r="V102" s="13">
        <v>546</v>
      </c>
      <c r="W102" s="11">
        <v>60</v>
      </c>
      <c r="X102" s="13">
        <v>546</v>
      </c>
      <c r="Y102" s="11">
        <v>60</v>
      </c>
      <c r="Z102" s="13">
        <v>546</v>
      </c>
      <c r="AA102" s="11">
        <v>60</v>
      </c>
      <c r="AB102" s="21">
        <f t="shared" si="3"/>
        <v>6429</v>
      </c>
      <c r="AC102" s="22">
        <f t="shared" si="4"/>
        <v>720</v>
      </c>
    </row>
    <row r="103" s="2" customFormat="1" hidden="1" spans="1:29">
      <c r="A103" s="11" t="s">
        <v>134</v>
      </c>
      <c r="B103" s="11" t="s">
        <v>135</v>
      </c>
      <c r="C103" s="12" t="str">
        <f>VLOOKUP(B103,[1]汇总!C:X,22,FALSE)</f>
        <v>412927195109176916</v>
      </c>
      <c r="D103" s="13">
        <v>505</v>
      </c>
      <c r="E103" s="13">
        <v>60</v>
      </c>
      <c r="F103" s="13">
        <v>505</v>
      </c>
      <c r="G103" s="13">
        <v>60</v>
      </c>
      <c r="H103" s="11">
        <v>505</v>
      </c>
      <c r="I103" s="11">
        <v>60</v>
      </c>
      <c r="J103" s="11">
        <v>505</v>
      </c>
      <c r="K103" s="11">
        <v>60</v>
      </c>
      <c r="L103" s="11">
        <v>505</v>
      </c>
      <c r="M103" s="11">
        <v>60</v>
      </c>
      <c r="N103" s="11">
        <v>505</v>
      </c>
      <c r="O103" s="11">
        <v>60</v>
      </c>
      <c r="P103" s="11">
        <v>505</v>
      </c>
      <c r="Q103" s="11">
        <v>60</v>
      </c>
      <c r="R103" s="13">
        <v>710</v>
      </c>
      <c r="S103" s="11">
        <v>60</v>
      </c>
      <c r="T103" s="13">
        <v>546</v>
      </c>
      <c r="U103" s="11">
        <v>60</v>
      </c>
      <c r="V103" s="13">
        <v>546</v>
      </c>
      <c r="W103" s="11">
        <v>60</v>
      </c>
      <c r="X103" s="13">
        <v>546</v>
      </c>
      <c r="Y103" s="11">
        <v>60</v>
      </c>
      <c r="Z103" s="13">
        <v>546</v>
      </c>
      <c r="AA103" s="11">
        <v>60</v>
      </c>
      <c r="AB103" s="21">
        <f t="shared" si="3"/>
        <v>6429</v>
      </c>
      <c r="AC103" s="22">
        <f t="shared" si="4"/>
        <v>720</v>
      </c>
    </row>
    <row r="104" hidden="1" spans="1:29">
      <c r="A104" s="11" t="s">
        <v>134</v>
      </c>
      <c r="B104" s="11" t="s">
        <v>136</v>
      </c>
      <c r="C104" s="12" t="str">
        <f>VLOOKUP(B104,[1]汇总!C:X,22,FALSE)</f>
        <v>412927195205076958</v>
      </c>
      <c r="D104" s="13">
        <v>505</v>
      </c>
      <c r="E104" s="13">
        <v>60</v>
      </c>
      <c r="F104" s="13">
        <v>505</v>
      </c>
      <c r="G104" s="13">
        <v>60</v>
      </c>
      <c r="H104" s="11">
        <v>505</v>
      </c>
      <c r="I104" s="11">
        <v>60</v>
      </c>
      <c r="J104" s="11">
        <v>505</v>
      </c>
      <c r="K104" s="11">
        <v>60</v>
      </c>
      <c r="L104" s="11">
        <v>505</v>
      </c>
      <c r="M104" s="11">
        <v>60</v>
      </c>
      <c r="N104" s="11">
        <v>505</v>
      </c>
      <c r="O104" s="11">
        <v>60</v>
      </c>
      <c r="P104" s="11">
        <v>505</v>
      </c>
      <c r="Q104" s="11">
        <v>60</v>
      </c>
      <c r="R104" s="13">
        <v>710</v>
      </c>
      <c r="S104" s="11">
        <v>60</v>
      </c>
      <c r="T104" s="13">
        <v>546</v>
      </c>
      <c r="U104" s="11">
        <v>60</v>
      </c>
      <c r="V104" s="13">
        <v>546</v>
      </c>
      <c r="W104" s="11">
        <v>60</v>
      </c>
      <c r="X104" s="13">
        <v>546</v>
      </c>
      <c r="Y104" s="11">
        <v>60</v>
      </c>
      <c r="Z104" s="13">
        <v>546</v>
      </c>
      <c r="AA104" s="11">
        <v>60</v>
      </c>
      <c r="AB104" s="21">
        <f t="shared" si="3"/>
        <v>6429</v>
      </c>
      <c r="AC104" s="22">
        <f t="shared" si="4"/>
        <v>720</v>
      </c>
    </row>
    <row r="105" hidden="1" spans="1:29">
      <c r="A105" s="11" t="s">
        <v>134</v>
      </c>
      <c r="B105" s="11" t="s">
        <v>137</v>
      </c>
      <c r="C105" s="12" t="str">
        <f>VLOOKUP(B105,[1]汇总!C:X,22,FALSE)</f>
        <v>412927195205076931</v>
      </c>
      <c r="D105" s="13">
        <v>505</v>
      </c>
      <c r="E105" s="13">
        <v>60</v>
      </c>
      <c r="F105" s="13">
        <v>505</v>
      </c>
      <c r="G105" s="13">
        <v>60</v>
      </c>
      <c r="H105" s="11">
        <v>505</v>
      </c>
      <c r="I105" s="11">
        <v>60</v>
      </c>
      <c r="J105" s="11">
        <v>505</v>
      </c>
      <c r="K105" s="11">
        <v>60</v>
      </c>
      <c r="L105" s="11">
        <v>505</v>
      </c>
      <c r="M105" s="11">
        <v>60</v>
      </c>
      <c r="N105" s="11">
        <v>505</v>
      </c>
      <c r="O105" s="11">
        <v>60</v>
      </c>
      <c r="P105" s="11">
        <v>505</v>
      </c>
      <c r="Q105" s="11">
        <v>60</v>
      </c>
      <c r="R105" s="13">
        <v>710</v>
      </c>
      <c r="S105" s="11">
        <v>60</v>
      </c>
      <c r="T105" s="13">
        <v>546</v>
      </c>
      <c r="U105" s="11">
        <v>60</v>
      </c>
      <c r="V105" s="13">
        <v>546</v>
      </c>
      <c r="W105" s="11">
        <v>60</v>
      </c>
      <c r="X105" s="13">
        <v>546</v>
      </c>
      <c r="Y105" s="11">
        <v>60</v>
      </c>
      <c r="Z105" s="13">
        <v>546</v>
      </c>
      <c r="AA105" s="11">
        <v>60</v>
      </c>
      <c r="AB105" s="21">
        <f t="shared" si="3"/>
        <v>6429</v>
      </c>
      <c r="AC105" s="22">
        <f t="shared" si="4"/>
        <v>720</v>
      </c>
    </row>
    <row r="106" hidden="1" spans="1:29">
      <c r="A106" s="11" t="s">
        <v>134</v>
      </c>
      <c r="B106" s="11" t="s">
        <v>138</v>
      </c>
      <c r="C106" s="12" t="str">
        <f>VLOOKUP(B106,[1]汇总!C:X,22,FALSE)</f>
        <v>412927195103156914</v>
      </c>
      <c r="D106" s="13">
        <v>505</v>
      </c>
      <c r="E106" s="13">
        <v>60</v>
      </c>
      <c r="F106" s="13">
        <v>505</v>
      </c>
      <c r="G106" s="13">
        <v>60</v>
      </c>
      <c r="H106" s="11">
        <v>505</v>
      </c>
      <c r="I106" s="11">
        <v>60</v>
      </c>
      <c r="J106" s="11">
        <v>505</v>
      </c>
      <c r="K106" s="11">
        <v>60</v>
      </c>
      <c r="L106" s="11">
        <v>505</v>
      </c>
      <c r="M106" s="11">
        <v>60</v>
      </c>
      <c r="N106" s="11">
        <v>505</v>
      </c>
      <c r="O106" s="11">
        <v>60</v>
      </c>
      <c r="P106" s="11">
        <v>505</v>
      </c>
      <c r="Q106" s="11">
        <v>60</v>
      </c>
      <c r="R106" s="13">
        <v>710</v>
      </c>
      <c r="S106" s="11">
        <v>60</v>
      </c>
      <c r="T106" s="13">
        <v>546</v>
      </c>
      <c r="U106" s="11">
        <v>60</v>
      </c>
      <c r="V106" s="13">
        <v>546</v>
      </c>
      <c r="W106" s="11">
        <v>60</v>
      </c>
      <c r="X106" s="13">
        <v>546</v>
      </c>
      <c r="Y106" s="11">
        <v>60</v>
      </c>
      <c r="Z106" s="13">
        <v>546</v>
      </c>
      <c r="AA106" s="11">
        <v>60</v>
      </c>
      <c r="AB106" s="21">
        <f t="shared" si="3"/>
        <v>6429</v>
      </c>
      <c r="AC106" s="22">
        <f t="shared" si="4"/>
        <v>720</v>
      </c>
    </row>
    <row r="107" hidden="1" spans="1:29">
      <c r="A107" s="11" t="s">
        <v>134</v>
      </c>
      <c r="B107" s="15" t="s">
        <v>139</v>
      </c>
      <c r="C107" s="12" t="str">
        <f>VLOOKUP(B107,[1]汇总!C:X,22,FALSE)</f>
        <v>412927195612306917</v>
      </c>
      <c r="D107" s="13">
        <v>505</v>
      </c>
      <c r="E107" s="13">
        <v>250</v>
      </c>
      <c r="F107" s="13">
        <v>505</v>
      </c>
      <c r="G107" s="13">
        <v>250</v>
      </c>
      <c r="H107" s="11">
        <v>505</v>
      </c>
      <c r="I107" s="11">
        <v>250</v>
      </c>
      <c r="J107" s="11">
        <v>505</v>
      </c>
      <c r="K107" s="11">
        <v>250</v>
      </c>
      <c r="L107" s="11">
        <v>505</v>
      </c>
      <c r="M107" s="11">
        <v>250</v>
      </c>
      <c r="N107" s="11">
        <v>505</v>
      </c>
      <c r="O107" s="11">
        <v>250</v>
      </c>
      <c r="P107" s="11">
        <v>505</v>
      </c>
      <c r="Q107" s="11">
        <v>250</v>
      </c>
      <c r="R107" s="13">
        <v>710</v>
      </c>
      <c r="S107" s="13">
        <f t="shared" ref="S107:S110" si="5">267+68</f>
        <v>335</v>
      </c>
      <c r="T107" s="13">
        <v>546</v>
      </c>
      <c r="U107" s="13">
        <v>267</v>
      </c>
      <c r="V107" s="13">
        <v>546</v>
      </c>
      <c r="W107" s="13">
        <v>267</v>
      </c>
      <c r="X107" s="13">
        <v>546</v>
      </c>
      <c r="Y107" s="13">
        <v>267</v>
      </c>
      <c r="Z107" s="13">
        <v>546</v>
      </c>
      <c r="AA107" s="11">
        <v>60</v>
      </c>
      <c r="AB107" s="21">
        <f t="shared" si="3"/>
        <v>6429</v>
      </c>
      <c r="AC107" s="22">
        <f t="shared" si="4"/>
        <v>2946</v>
      </c>
    </row>
    <row r="108" hidden="1" spans="1:29">
      <c r="A108" s="11" t="s">
        <v>134</v>
      </c>
      <c r="B108" s="25" t="s">
        <v>140</v>
      </c>
      <c r="C108" s="12" t="str">
        <f>VLOOKUP(B108,[1]汇总!C:X,22,FALSE)</f>
        <v>411326195311235342</v>
      </c>
      <c r="D108" s="13">
        <v>505</v>
      </c>
      <c r="E108" s="13">
        <v>500</v>
      </c>
      <c r="F108" s="13">
        <v>505</v>
      </c>
      <c r="G108" s="13">
        <v>500</v>
      </c>
      <c r="H108" s="11">
        <v>505</v>
      </c>
      <c r="I108" s="11">
        <v>500</v>
      </c>
      <c r="J108" s="11">
        <v>505</v>
      </c>
      <c r="K108" s="11">
        <v>500</v>
      </c>
      <c r="L108" s="11">
        <v>505</v>
      </c>
      <c r="M108" s="11">
        <v>500</v>
      </c>
      <c r="N108" s="11">
        <v>505</v>
      </c>
      <c r="O108" s="11">
        <v>500</v>
      </c>
      <c r="P108" s="11">
        <v>505</v>
      </c>
      <c r="Q108" s="11">
        <v>500</v>
      </c>
      <c r="R108" s="13">
        <v>710</v>
      </c>
      <c r="S108" s="13">
        <f>533+132</f>
        <v>665</v>
      </c>
      <c r="T108" s="13">
        <v>546</v>
      </c>
      <c r="U108" s="13">
        <v>533</v>
      </c>
      <c r="V108" s="13">
        <v>546</v>
      </c>
      <c r="W108" s="13">
        <v>533</v>
      </c>
      <c r="X108" s="13">
        <v>546</v>
      </c>
      <c r="Y108" s="13">
        <v>533</v>
      </c>
      <c r="Z108" s="13">
        <v>546</v>
      </c>
      <c r="AA108" s="13">
        <v>267</v>
      </c>
      <c r="AB108" s="21">
        <f t="shared" si="3"/>
        <v>6429</v>
      </c>
      <c r="AC108" s="22">
        <f t="shared" si="4"/>
        <v>6031</v>
      </c>
    </row>
    <row r="109" hidden="1" spans="1:29">
      <c r="A109" s="11" t="s">
        <v>134</v>
      </c>
      <c r="B109" s="26" t="s">
        <v>141</v>
      </c>
      <c r="C109" s="12" t="str">
        <f>VLOOKUP(B109,[1]汇总!C:X,22,FALSE)</f>
        <v>411323198009296915</v>
      </c>
      <c r="D109" s="13">
        <v>505</v>
      </c>
      <c r="E109" s="13">
        <v>250</v>
      </c>
      <c r="F109" s="13">
        <v>505</v>
      </c>
      <c r="G109" s="13">
        <v>250</v>
      </c>
      <c r="H109" s="11">
        <v>505</v>
      </c>
      <c r="I109" s="11">
        <v>250</v>
      </c>
      <c r="J109" s="11">
        <v>505</v>
      </c>
      <c r="K109" s="11">
        <v>250</v>
      </c>
      <c r="L109" s="11">
        <v>505</v>
      </c>
      <c r="M109" s="11">
        <v>250</v>
      </c>
      <c r="N109" s="11">
        <v>505</v>
      </c>
      <c r="O109" s="11">
        <v>250</v>
      </c>
      <c r="P109" s="11">
        <v>505</v>
      </c>
      <c r="Q109" s="11">
        <v>250</v>
      </c>
      <c r="R109" s="13">
        <v>710</v>
      </c>
      <c r="S109" s="13">
        <f t="shared" si="5"/>
        <v>335</v>
      </c>
      <c r="T109" s="13">
        <v>546</v>
      </c>
      <c r="U109" s="13">
        <v>267</v>
      </c>
      <c r="V109" s="13">
        <v>546</v>
      </c>
      <c r="W109" s="13">
        <v>267</v>
      </c>
      <c r="X109" s="13">
        <v>546</v>
      </c>
      <c r="Y109" s="13">
        <v>267</v>
      </c>
      <c r="Z109" s="13">
        <v>546</v>
      </c>
      <c r="AA109" s="13">
        <v>267</v>
      </c>
      <c r="AB109" s="21">
        <f t="shared" si="3"/>
        <v>6429</v>
      </c>
      <c r="AC109" s="22">
        <f t="shared" si="4"/>
        <v>3153</v>
      </c>
    </row>
    <row r="110" hidden="1" spans="1:29">
      <c r="A110" s="11" t="s">
        <v>134</v>
      </c>
      <c r="B110" s="15" t="s">
        <v>142</v>
      </c>
      <c r="C110" s="12" t="str">
        <f>VLOOKUP(B110,[1]汇总!C:X,22,FALSE)</f>
        <v>412927197708066937</v>
      </c>
      <c r="D110" s="13">
        <v>505</v>
      </c>
      <c r="E110" s="13">
        <v>250</v>
      </c>
      <c r="F110" s="13">
        <v>505</v>
      </c>
      <c r="G110" s="13">
        <v>250</v>
      </c>
      <c r="H110" s="11">
        <v>505</v>
      </c>
      <c r="I110" s="11">
        <v>250</v>
      </c>
      <c r="J110" s="11">
        <v>505</v>
      </c>
      <c r="K110" s="11">
        <v>250</v>
      </c>
      <c r="L110" s="11">
        <v>505</v>
      </c>
      <c r="M110" s="11">
        <v>250</v>
      </c>
      <c r="N110" s="11">
        <v>505</v>
      </c>
      <c r="O110" s="11">
        <v>250</v>
      </c>
      <c r="P110" s="11">
        <v>505</v>
      </c>
      <c r="Q110" s="11">
        <v>250</v>
      </c>
      <c r="R110" s="13">
        <v>710</v>
      </c>
      <c r="S110" s="13">
        <f t="shared" si="5"/>
        <v>335</v>
      </c>
      <c r="T110" s="13">
        <v>546</v>
      </c>
      <c r="U110" s="13">
        <v>267</v>
      </c>
      <c r="V110" s="13">
        <v>546</v>
      </c>
      <c r="W110" s="13">
        <v>267</v>
      </c>
      <c r="X110" s="13">
        <v>546</v>
      </c>
      <c r="Y110" s="13">
        <v>267</v>
      </c>
      <c r="Z110" s="13">
        <v>546</v>
      </c>
      <c r="AA110" s="13">
        <v>267</v>
      </c>
      <c r="AB110" s="21">
        <f t="shared" si="3"/>
        <v>6429</v>
      </c>
      <c r="AC110" s="22">
        <f t="shared" si="4"/>
        <v>3153</v>
      </c>
    </row>
    <row r="111" hidden="1" spans="1:29">
      <c r="A111" s="11" t="s">
        <v>134</v>
      </c>
      <c r="B111" s="11" t="s">
        <v>143</v>
      </c>
      <c r="C111" s="29" t="s">
        <v>144</v>
      </c>
      <c r="D111" s="13">
        <v>505</v>
      </c>
      <c r="E111" s="13">
        <v>250</v>
      </c>
      <c r="F111" s="13">
        <v>505</v>
      </c>
      <c r="G111" s="13">
        <v>250</v>
      </c>
      <c r="H111" s="11">
        <v>505</v>
      </c>
      <c r="I111" s="11">
        <v>60</v>
      </c>
      <c r="J111" s="11">
        <v>505</v>
      </c>
      <c r="K111" s="11">
        <v>60</v>
      </c>
      <c r="L111" s="11">
        <v>505</v>
      </c>
      <c r="M111" s="11">
        <v>60</v>
      </c>
      <c r="N111" s="11">
        <v>505</v>
      </c>
      <c r="O111" s="11">
        <v>60</v>
      </c>
      <c r="P111" s="11">
        <v>505</v>
      </c>
      <c r="Q111" s="11">
        <v>60</v>
      </c>
      <c r="R111" s="13">
        <v>710</v>
      </c>
      <c r="S111" s="11">
        <v>60</v>
      </c>
      <c r="T111" s="13">
        <v>546</v>
      </c>
      <c r="U111" s="11">
        <v>60</v>
      </c>
      <c r="V111" s="13">
        <v>546</v>
      </c>
      <c r="W111" s="11">
        <v>60</v>
      </c>
      <c r="X111" s="13">
        <v>546</v>
      </c>
      <c r="Y111" s="11">
        <v>60</v>
      </c>
      <c r="Z111" s="13">
        <v>546</v>
      </c>
      <c r="AA111" s="11">
        <v>60</v>
      </c>
      <c r="AB111" s="21">
        <f t="shared" si="3"/>
        <v>6429</v>
      </c>
      <c r="AC111" s="22">
        <f t="shared" si="4"/>
        <v>1100</v>
      </c>
    </row>
    <row r="112" hidden="1" spans="1:29">
      <c r="A112" s="11" t="s">
        <v>134</v>
      </c>
      <c r="B112" s="11" t="s">
        <v>145</v>
      </c>
      <c r="C112" s="29" t="str">
        <f>VLOOKUP(B112,[1]汇总!C:X,22,FALSE)</f>
        <v>412927196110076917</v>
      </c>
      <c r="D112" s="14"/>
      <c r="E112" s="14"/>
      <c r="F112" s="14"/>
      <c r="G112" s="14"/>
      <c r="H112" s="11">
        <v>505</v>
      </c>
      <c r="I112" s="11">
        <v>60</v>
      </c>
      <c r="J112" s="11">
        <v>505</v>
      </c>
      <c r="K112" s="11">
        <v>60</v>
      </c>
      <c r="L112" s="11">
        <v>505</v>
      </c>
      <c r="M112" s="11">
        <v>60</v>
      </c>
      <c r="N112" s="11">
        <v>505</v>
      </c>
      <c r="O112" s="11">
        <v>60</v>
      </c>
      <c r="P112" s="11">
        <v>505</v>
      </c>
      <c r="Q112" s="11">
        <v>60</v>
      </c>
      <c r="R112" s="13">
        <v>710</v>
      </c>
      <c r="S112" s="11">
        <v>60</v>
      </c>
      <c r="T112" s="13">
        <v>546</v>
      </c>
      <c r="U112" s="11">
        <v>60</v>
      </c>
      <c r="V112" s="13">
        <v>546</v>
      </c>
      <c r="W112" s="11">
        <v>60</v>
      </c>
      <c r="X112" s="13">
        <v>546</v>
      </c>
      <c r="Y112" s="11">
        <v>60</v>
      </c>
      <c r="Z112" s="13">
        <v>546</v>
      </c>
      <c r="AA112" s="11">
        <v>60</v>
      </c>
      <c r="AB112" s="21">
        <f t="shared" si="3"/>
        <v>5419</v>
      </c>
      <c r="AC112" s="22">
        <f t="shared" si="4"/>
        <v>600</v>
      </c>
    </row>
    <row r="113" hidden="1" spans="1:29">
      <c r="A113" s="11" t="s">
        <v>146</v>
      </c>
      <c r="B113" s="15" t="s">
        <v>147</v>
      </c>
      <c r="C113" s="12" t="str">
        <f>VLOOKUP(B113,[1]汇总!C:X,22,FALSE)</f>
        <v>412927195111126934</v>
      </c>
      <c r="D113" s="13">
        <v>505</v>
      </c>
      <c r="E113" s="13">
        <v>250</v>
      </c>
      <c r="F113" s="13">
        <v>505</v>
      </c>
      <c r="G113" s="13">
        <v>250</v>
      </c>
      <c r="H113" s="11">
        <v>505</v>
      </c>
      <c r="I113" s="11">
        <v>250</v>
      </c>
      <c r="J113" s="11">
        <v>505</v>
      </c>
      <c r="K113" s="11">
        <v>250</v>
      </c>
      <c r="L113" s="11">
        <v>505</v>
      </c>
      <c r="M113" s="11">
        <v>250</v>
      </c>
      <c r="N113" s="11">
        <v>505</v>
      </c>
      <c r="O113" s="11">
        <v>250</v>
      </c>
      <c r="P113" s="11">
        <v>505</v>
      </c>
      <c r="Q113" s="11">
        <v>250</v>
      </c>
      <c r="R113" s="13">
        <v>710</v>
      </c>
      <c r="S113" s="13">
        <f>267+68</f>
        <v>335</v>
      </c>
      <c r="T113" s="13">
        <v>546</v>
      </c>
      <c r="U113" s="13">
        <v>267</v>
      </c>
      <c r="V113" s="13">
        <v>546</v>
      </c>
      <c r="W113" s="13">
        <v>267</v>
      </c>
      <c r="X113" s="13">
        <v>546</v>
      </c>
      <c r="Y113" s="13">
        <v>267</v>
      </c>
      <c r="Z113" s="13">
        <v>546</v>
      </c>
      <c r="AA113" s="13">
        <v>267</v>
      </c>
      <c r="AB113" s="21">
        <f t="shared" si="3"/>
        <v>6429</v>
      </c>
      <c r="AC113" s="22">
        <f t="shared" si="4"/>
        <v>3153</v>
      </c>
    </row>
    <row r="114" hidden="1" spans="1:29">
      <c r="A114" s="11" t="s">
        <v>146</v>
      </c>
      <c r="B114" s="11" t="s">
        <v>148</v>
      </c>
      <c r="C114" s="29" t="str">
        <f>VLOOKUP(B114,[1]汇总!C:X,22,FALSE)</f>
        <v>412927196201256913</v>
      </c>
      <c r="D114" s="14"/>
      <c r="E114" s="14"/>
      <c r="F114" s="14"/>
      <c r="G114" s="14"/>
      <c r="H114" s="11">
        <v>505</v>
      </c>
      <c r="I114" s="11">
        <v>60</v>
      </c>
      <c r="J114" s="11">
        <v>505</v>
      </c>
      <c r="K114" s="11">
        <v>60</v>
      </c>
      <c r="L114" s="11">
        <v>505</v>
      </c>
      <c r="M114" s="11">
        <v>60</v>
      </c>
      <c r="N114" s="11">
        <v>505</v>
      </c>
      <c r="O114" s="11">
        <v>60</v>
      </c>
      <c r="P114" s="11">
        <v>505</v>
      </c>
      <c r="Q114" s="11">
        <v>60</v>
      </c>
      <c r="R114" s="13">
        <v>710</v>
      </c>
      <c r="S114" s="11">
        <v>60</v>
      </c>
      <c r="T114" s="13">
        <v>546</v>
      </c>
      <c r="U114" s="11">
        <v>60</v>
      </c>
      <c r="V114" s="13">
        <v>546</v>
      </c>
      <c r="W114" s="11">
        <v>60</v>
      </c>
      <c r="X114" s="13">
        <v>546</v>
      </c>
      <c r="Y114" s="11">
        <v>60</v>
      </c>
      <c r="Z114" s="13">
        <v>546</v>
      </c>
      <c r="AA114" s="11">
        <v>60</v>
      </c>
      <c r="AB114" s="21">
        <f t="shared" si="3"/>
        <v>5419</v>
      </c>
      <c r="AC114" s="22">
        <f t="shared" si="4"/>
        <v>600</v>
      </c>
    </row>
    <row r="115" hidden="1" spans="1:29">
      <c r="A115" s="11" t="s">
        <v>146</v>
      </c>
      <c r="B115" s="17" t="s">
        <v>149</v>
      </c>
      <c r="C115" s="29" t="s">
        <v>150</v>
      </c>
      <c r="D115" s="14"/>
      <c r="E115" s="14"/>
      <c r="F115" s="14"/>
      <c r="G115" s="14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3"/>
      <c r="S115" s="11"/>
      <c r="T115" s="13"/>
      <c r="U115" s="11"/>
      <c r="V115" s="13">
        <v>546</v>
      </c>
      <c r="W115" s="11">
        <v>60</v>
      </c>
      <c r="X115" s="13">
        <v>546</v>
      </c>
      <c r="Y115" s="11">
        <v>60</v>
      </c>
      <c r="Z115" s="13">
        <v>546</v>
      </c>
      <c r="AA115" s="11">
        <v>60</v>
      </c>
      <c r="AB115" s="21">
        <f t="shared" si="3"/>
        <v>1638</v>
      </c>
      <c r="AC115" s="22">
        <f t="shared" si="4"/>
        <v>180</v>
      </c>
    </row>
    <row r="116" hidden="1" spans="1:29">
      <c r="A116" s="11" t="s">
        <v>151</v>
      </c>
      <c r="B116" s="15" t="s">
        <v>152</v>
      </c>
      <c r="C116" s="12" t="str">
        <f>VLOOKUP(B116,[1]汇总!C:X,22,FALSE)</f>
        <v>411326197304166923</v>
      </c>
      <c r="D116" s="13">
        <v>505</v>
      </c>
      <c r="E116" s="13">
        <v>500</v>
      </c>
      <c r="F116" s="13">
        <v>505</v>
      </c>
      <c r="G116" s="13">
        <v>500</v>
      </c>
      <c r="H116" s="11">
        <v>505</v>
      </c>
      <c r="I116" s="11">
        <v>500</v>
      </c>
      <c r="J116" s="11">
        <v>505</v>
      </c>
      <c r="K116" s="11">
        <v>500</v>
      </c>
      <c r="L116" s="11">
        <v>505</v>
      </c>
      <c r="M116" s="11">
        <v>500</v>
      </c>
      <c r="N116" s="11">
        <v>505</v>
      </c>
      <c r="O116" s="11">
        <v>500</v>
      </c>
      <c r="P116" s="11">
        <v>505</v>
      </c>
      <c r="Q116" s="11">
        <v>500</v>
      </c>
      <c r="R116" s="13">
        <v>710</v>
      </c>
      <c r="S116" s="13">
        <f>533+132</f>
        <v>665</v>
      </c>
      <c r="T116" s="13">
        <v>546</v>
      </c>
      <c r="U116" s="13">
        <v>533</v>
      </c>
      <c r="V116" s="13">
        <v>546</v>
      </c>
      <c r="W116" s="13">
        <v>533</v>
      </c>
      <c r="X116" s="13">
        <v>546</v>
      </c>
      <c r="Y116" s="13">
        <v>267</v>
      </c>
      <c r="Z116" s="13">
        <v>546</v>
      </c>
      <c r="AA116" s="13">
        <v>267</v>
      </c>
      <c r="AB116" s="21">
        <f t="shared" si="3"/>
        <v>6429</v>
      </c>
      <c r="AC116" s="22">
        <f t="shared" si="4"/>
        <v>5765</v>
      </c>
    </row>
    <row r="117" hidden="1" spans="1:29">
      <c r="A117" s="11" t="s">
        <v>151</v>
      </c>
      <c r="B117" s="11" t="s">
        <v>153</v>
      </c>
      <c r="C117" s="12" t="str">
        <f>VLOOKUP(B117,[1]汇总!C:X,22,FALSE)</f>
        <v>41292719550828691X</v>
      </c>
      <c r="D117" s="13">
        <v>505</v>
      </c>
      <c r="E117" s="13">
        <v>60</v>
      </c>
      <c r="F117" s="13">
        <v>505</v>
      </c>
      <c r="G117" s="13">
        <v>60</v>
      </c>
      <c r="H117" s="11">
        <v>505</v>
      </c>
      <c r="I117" s="11">
        <v>60</v>
      </c>
      <c r="J117" s="11">
        <v>505</v>
      </c>
      <c r="K117" s="11">
        <v>60</v>
      </c>
      <c r="L117" s="11">
        <v>505</v>
      </c>
      <c r="M117" s="11">
        <v>60</v>
      </c>
      <c r="N117" s="11">
        <v>505</v>
      </c>
      <c r="O117" s="11">
        <v>60</v>
      </c>
      <c r="P117" s="11">
        <v>505</v>
      </c>
      <c r="Q117" s="11">
        <v>60</v>
      </c>
      <c r="R117" s="13">
        <v>710</v>
      </c>
      <c r="S117" s="11">
        <v>60</v>
      </c>
      <c r="T117" s="13">
        <v>546</v>
      </c>
      <c r="U117" s="11">
        <v>60</v>
      </c>
      <c r="V117" s="13">
        <v>546</v>
      </c>
      <c r="W117" s="11">
        <v>60</v>
      </c>
      <c r="X117" s="13">
        <v>546</v>
      </c>
      <c r="Y117" s="11">
        <v>60</v>
      </c>
      <c r="Z117" s="13">
        <v>546</v>
      </c>
      <c r="AA117" s="11">
        <v>60</v>
      </c>
      <c r="AB117" s="21">
        <f t="shared" si="3"/>
        <v>6429</v>
      </c>
      <c r="AC117" s="22">
        <f t="shared" si="4"/>
        <v>720</v>
      </c>
    </row>
    <row r="118" hidden="1" spans="1:29">
      <c r="A118" s="11" t="s">
        <v>151</v>
      </c>
      <c r="B118" s="11" t="s">
        <v>154</v>
      </c>
      <c r="C118" s="12" t="str">
        <f>VLOOKUP(B118,[1]汇总!C:X,22,FALSE)</f>
        <v>411323193607206913</v>
      </c>
      <c r="D118" s="13">
        <v>505</v>
      </c>
      <c r="E118" s="13">
        <v>60</v>
      </c>
      <c r="F118" s="13">
        <v>505</v>
      </c>
      <c r="G118" s="13">
        <v>60</v>
      </c>
      <c r="H118" s="11">
        <v>505</v>
      </c>
      <c r="I118" s="11">
        <v>60</v>
      </c>
      <c r="J118" s="11">
        <v>505</v>
      </c>
      <c r="K118" s="11">
        <v>60</v>
      </c>
      <c r="L118" s="11">
        <v>505</v>
      </c>
      <c r="M118" s="11">
        <v>60</v>
      </c>
      <c r="N118" s="11">
        <v>505</v>
      </c>
      <c r="O118" s="11">
        <v>60</v>
      </c>
      <c r="P118" s="11">
        <v>505</v>
      </c>
      <c r="Q118" s="11">
        <v>60</v>
      </c>
      <c r="R118" s="13">
        <v>710</v>
      </c>
      <c r="S118" s="11">
        <v>60</v>
      </c>
      <c r="T118" s="13">
        <v>546</v>
      </c>
      <c r="U118" s="11">
        <v>60</v>
      </c>
      <c r="V118" s="13">
        <v>546</v>
      </c>
      <c r="W118" s="11">
        <v>60</v>
      </c>
      <c r="X118" s="13">
        <v>546</v>
      </c>
      <c r="Y118" s="11">
        <v>60</v>
      </c>
      <c r="Z118" s="13">
        <v>546</v>
      </c>
      <c r="AA118" s="11">
        <v>60</v>
      </c>
      <c r="AB118" s="21">
        <f t="shared" si="3"/>
        <v>6429</v>
      </c>
      <c r="AC118" s="22">
        <f t="shared" si="4"/>
        <v>720</v>
      </c>
    </row>
    <row r="119" hidden="1" spans="1:29">
      <c r="A119" s="11" t="s">
        <v>151</v>
      </c>
      <c r="B119" s="11" t="s">
        <v>155</v>
      </c>
      <c r="C119" s="12" t="str">
        <f>VLOOKUP(B119,[1]汇总!C:X,22,FALSE)</f>
        <v>412927194507156959</v>
      </c>
      <c r="D119" s="13">
        <v>505</v>
      </c>
      <c r="E119" s="13">
        <v>60</v>
      </c>
      <c r="F119" s="13">
        <v>505</v>
      </c>
      <c r="G119" s="13">
        <v>60</v>
      </c>
      <c r="H119" s="11">
        <v>505</v>
      </c>
      <c r="I119" s="11">
        <v>60</v>
      </c>
      <c r="J119" s="11">
        <v>505</v>
      </c>
      <c r="K119" s="11">
        <v>60</v>
      </c>
      <c r="L119" s="11">
        <v>505</v>
      </c>
      <c r="M119" s="11">
        <v>60</v>
      </c>
      <c r="N119" s="11">
        <v>505</v>
      </c>
      <c r="O119" s="11">
        <v>60</v>
      </c>
      <c r="P119" s="11">
        <v>505</v>
      </c>
      <c r="Q119" s="11">
        <v>60</v>
      </c>
      <c r="R119" s="13">
        <v>710</v>
      </c>
      <c r="S119" s="11">
        <v>60</v>
      </c>
      <c r="T119" s="13">
        <v>546</v>
      </c>
      <c r="U119" s="11">
        <v>60</v>
      </c>
      <c r="V119" s="13">
        <v>546</v>
      </c>
      <c r="W119" s="11">
        <v>60</v>
      </c>
      <c r="X119" s="13">
        <v>546</v>
      </c>
      <c r="Y119" s="11">
        <v>60</v>
      </c>
      <c r="Z119" s="13">
        <v>546</v>
      </c>
      <c r="AA119" s="11">
        <v>60</v>
      </c>
      <c r="AB119" s="21">
        <f t="shared" si="3"/>
        <v>6429</v>
      </c>
      <c r="AC119" s="22">
        <f t="shared" si="4"/>
        <v>720</v>
      </c>
    </row>
    <row r="120" hidden="1" spans="1:29">
      <c r="A120" s="11" t="s">
        <v>151</v>
      </c>
      <c r="B120" s="11" t="s">
        <v>156</v>
      </c>
      <c r="C120" s="12" t="str">
        <f>VLOOKUP(B120,[1]汇总!C:X,22,FALSE)</f>
        <v>411323194912126914</v>
      </c>
      <c r="D120" s="13">
        <v>505</v>
      </c>
      <c r="E120" s="13">
        <v>250</v>
      </c>
      <c r="F120" s="13">
        <v>505</v>
      </c>
      <c r="G120" s="13">
        <v>250</v>
      </c>
      <c r="H120" s="11">
        <v>505</v>
      </c>
      <c r="I120" s="11">
        <v>250</v>
      </c>
      <c r="J120" s="11">
        <v>505</v>
      </c>
      <c r="K120" s="11">
        <v>250</v>
      </c>
      <c r="L120" s="11">
        <v>505</v>
      </c>
      <c r="M120" s="11">
        <v>250</v>
      </c>
      <c r="N120" s="11">
        <v>505</v>
      </c>
      <c r="O120" s="11">
        <v>250</v>
      </c>
      <c r="P120" s="11">
        <v>505</v>
      </c>
      <c r="Q120" s="11">
        <v>250</v>
      </c>
      <c r="R120" s="13">
        <v>710</v>
      </c>
      <c r="S120" s="13">
        <f>267+68</f>
        <v>335</v>
      </c>
      <c r="T120" s="13">
        <v>546</v>
      </c>
      <c r="U120" s="13">
        <v>267</v>
      </c>
      <c r="V120" s="13">
        <v>546</v>
      </c>
      <c r="W120" s="13">
        <v>267</v>
      </c>
      <c r="X120" s="13">
        <v>546</v>
      </c>
      <c r="Y120" s="13">
        <v>267</v>
      </c>
      <c r="Z120" s="13">
        <v>546</v>
      </c>
      <c r="AA120" s="13">
        <v>267</v>
      </c>
      <c r="AB120" s="21">
        <f t="shared" si="3"/>
        <v>6429</v>
      </c>
      <c r="AC120" s="22">
        <f t="shared" si="4"/>
        <v>3153</v>
      </c>
    </row>
    <row r="121" hidden="1" spans="1:29">
      <c r="A121" s="11" t="s">
        <v>151</v>
      </c>
      <c r="B121" s="11" t="s">
        <v>157</v>
      </c>
      <c r="C121" s="12" t="str">
        <f>VLOOKUP(B121,[1]汇总!C:X,22,FALSE)</f>
        <v>412927195212276915</v>
      </c>
      <c r="D121" s="13">
        <v>505</v>
      </c>
      <c r="E121" s="13">
        <v>60</v>
      </c>
      <c r="F121" s="13">
        <v>505</v>
      </c>
      <c r="G121" s="13">
        <v>60</v>
      </c>
      <c r="H121" s="11">
        <v>505</v>
      </c>
      <c r="I121" s="11">
        <v>60</v>
      </c>
      <c r="J121" s="11">
        <v>505</v>
      </c>
      <c r="K121" s="11">
        <v>60</v>
      </c>
      <c r="L121" s="11">
        <v>505</v>
      </c>
      <c r="M121" s="11">
        <v>60</v>
      </c>
      <c r="N121" s="11">
        <v>505</v>
      </c>
      <c r="O121" s="11">
        <v>60</v>
      </c>
      <c r="P121" s="11">
        <v>505</v>
      </c>
      <c r="Q121" s="11">
        <v>60</v>
      </c>
      <c r="R121" s="13">
        <v>710</v>
      </c>
      <c r="S121" s="11">
        <v>60</v>
      </c>
      <c r="T121" s="13">
        <v>546</v>
      </c>
      <c r="U121" s="11">
        <v>60</v>
      </c>
      <c r="V121" s="13">
        <v>546</v>
      </c>
      <c r="W121" s="11">
        <v>60</v>
      </c>
      <c r="X121" s="13">
        <v>546</v>
      </c>
      <c r="Y121" s="11">
        <v>60</v>
      </c>
      <c r="Z121" s="13">
        <v>546</v>
      </c>
      <c r="AA121" s="11">
        <v>60</v>
      </c>
      <c r="AB121" s="21">
        <f t="shared" si="3"/>
        <v>6429</v>
      </c>
      <c r="AC121" s="22">
        <f t="shared" si="4"/>
        <v>720</v>
      </c>
    </row>
    <row r="122" hidden="1" spans="1:29">
      <c r="A122" s="11" t="s">
        <v>151</v>
      </c>
      <c r="B122" s="15" t="s">
        <v>158</v>
      </c>
      <c r="C122" s="12" t="str">
        <f>VLOOKUP(B122,[1]汇总!C:X,22,FALSE)</f>
        <v>412927194202256916</v>
      </c>
      <c r="D122" s="13">
        <v>505</v>
      </c>
      <c r="E122" s="13">
        <v>60</v>
      </c>
      <c r="F122" s="13">
        <v>505</v>
      </c>
      <c r="G122" s="13">
        <v>60</v>
      </c>
      <c r="H122" s="11">
        <v>505</v>
      </c>
      <c r="I122" s="11">
        <v>60</v>
      </c>
      <c r="J122" s="11">
        <v>505</v>
      </c>
      <c r="K122" s="11">
        <v>60</v>
      </c>
      <c r="L122" s="11">
        <v>505</v>
      </c>
      <c r="M122" s="11">
        <v>60</v>
      </c>
      <c r="N122" s="11">
        <v>505</v>
      </c>
      <c r="O122" s="13">
        <v>60</v>
      </c>
      <c r="P122" s="11">
        <v>505</v>
      </c>
      <c r="Q122" s="13">
        <v>60</v>
      </c>
      <c r="R122" s="13">
        <v>710</v>
      </c>
      <c r="S122" s="13">
        <v>267</v>
      </c>
      <c r="T122" s="13">
        <v>546</v>
      </c>
      <c r="U122" s="13">
        <v>267</v>
      </c>
      <c r="V122" s="13">
        <v>546</v>
      </c>
      <c r="W122" s="13">
        <v>267</v>
      </c>
      <c r="X122" s="13">
        <v>546</v>
      </c>
      <c r="Y122" s="13">
        <v>267</v>
      </c>
      <c r="Z122" s="13">
        <v>546</v>
      </c>
      <c r="AA122" s="13">
        <v>267</v>
      </c>
      <c r="AB122" s="21">
        <f t="shared" si="3"/>
        <v>6429</v>
      </c>
      <c r="AC122" s="22">
        <f t="shared" si="4"/>
        <v>1755</v>
      </c>
    </row>
    <row r="123" hidden="1" spans="1:29">
      <c r="A123" s="11" t="s">
        <v>151</v>
      </c>
      <c r="B123" s="11" t="s">
        <v>159</v>
      </c>
      <c r="C123" s="12" t="str">
        <f>VLOOKUP(B123,[1]汇总!C:X,22,FALSE)</f>
        <v>412927195712106939</v>
      </c>
      <c r="D123" s="13">
        <v>505</v>
      </c>
      <c r="E123" s="13">
        <v>60</v>
      </c>
      <c r="F123" s="13">
        <v>505</v>
      </c>
      <c r="G123" s="13">
        <v>60</v>
      </c>
      <c r="H123" s="11">
        <v>505</v>
      </c>
      <c r="I123" s="11">
        <v>60</v>
      </c>
      <c r="J123" s="11">
        <v>505</v>
      </c>
      <c r="K123" s="11">
        <v>60</v>
      </c>
      <c r="L123" s="11">
        <v>505</v>
      </c>
      <c r="M123" s="11">
        <v>60</v>
      </c>
      <c r="N123" s="11">
        <v>505</v>
      </c>
      <c r="O123" s="11">
        <v>60</v>
      </c>
      <c r="P123" s="11">
        <v>505</v>
      </c>
      <c r="Q123" s="11">
        <v>60</v>
      </c>
      <c r="R123" s="13">
        <v>710</v>
      </c>
      <c r="S123" s="11">
        <v>60</v>
      </c>
      <c r="T123" s="13">
        <v>546</v>
      </c>
      <c r="U123" s="11">
        <v>60</v>
      </c>
      <c r="V123" s="13">
        <v>546</v>
      </c>
      <c r="W123" s="11">
        <v>60</v>
      </c>
      <c r="X123" s="13">
        <v>546</v>
      </c>
      <c r="Y123" s="11">
        <v>60</v>
      </c>
      <c r="Z123" s="13">
        <v>546</v>
      </c>
      <c r="AA123" s="11">
        <v>60</v>
      </c>
      <c r="AB123" s="21">
        <f t="shared" si="3"/>
        <v>6429</v>
      </c>
      <c r="AC123" s="22">
        <f t="shared" si="4"/>
        <v>720</v>
      </c>
    </row>
    <row r="124" hidden="1" spans="1:29">
      <c r="A124" s="11" t="s">
        <v>151</v>
      </c>
      <c r="B124" s="11" t="s">
        <v>160</v>
      </c>
      <c r="C124" s="29" t="str">
        <f>VLOOKUP(B124,[1]汇总!C:X,22,FALSE)</f>
        <v>412927195703046911</v>
      </c>
      <c r="D124" s="13">
        <v>505</v>
      </c>
      <c r="E124" s="13">
        <v>60</v>
      </c>
      <c r="F124" s="13">
        <v>505</v>
      </c>
      <c r="G124" s="13">
        <v>60</v>
      </c>
      <c r="H124" s="11">
        <v>505</v>
      </c>
      <c r="I124" s="11">
        <v>60</v>
      </c>
      <c r="J124" s="11">
        <v>505</v>
      </c>
      <c r="K124" s="11">
        <v>60</v>
      </c>
      <c r="L124" s="11">
        <v>505</v>
      </c>
      <c r="M124" s="11">
        <v>60</v>
      </c>
      <c r="N124" s="11">
        <v>505</v>
      </c>
      <c r="O124" s="11">
        <v>60</v>
      </c>
      <c r="P124" s="11">
        <v>505</v>
      </c>
      <c r="Q124" s="11">
        <v>60</v>
      </c>
      <c r="R124" s="13">
        <v>710</v>
      </c>
      <c r="S124" s="11">
        <v>60</v>
      </c>
      <c r="T124" s="13">
        <v>546</v>
      </c>
      <c r="U124" s="11">
        <v>60</v>
      </c>
      <c r="V124" s="13">
        <v>546</v>
      </c>
      <c r="W124" s="11">
        <v>60</v>
      </c>
      <c r="X124" s="13">
        <v>546</v>
      </c>
      <c r="Y124" s="11">
        <v>60</v>
      </c>
      <c r="Z124" s="13">
        <v>546</v>
      </c>
      <c r="AA124" s="11">
        <v>60</v>
      </c>
      <c r="AB124" s="21">
        <f t="shared" si="3"/>
        <v>6429</v>
      </c>
      <c r="AC124" s="22">
        <f t="shared" si="4"/>
        <v>720</v>
      </c>
    </row>
    <row r="125" hidden="1" spans="1:29">
      <c r="A125" s="11" t="s">
        <v>151</v>
      </c>
      <c r="B125" s="17" t="s">
        <v>161</v>
      </c>
      <c r="C125" s="12" t="str">
        <f>VLOOKUP(B125,[1]汇总!C:X,22,FALSE)</f>
        <v>41292719680320693X</v>
      </c>
      <c r="D125" s="13">
        <v>505</v>
      </c>
      <c r="E125" s="13">
        <v>250</v>
      </c>
      <c r="F125" s="13">
        <v>505</v>
      </c>
      <c r="G125" s="13">
        <v>250</v>
      </c>
      <c r="H125" s="11">
        <v>505</v>
      </c>
      <c r="I125" s="11">
        <v>250</v>
      </c>
      <c r="J125" s="11">
        <v>505</v>
      </c>
      <c r="K125" s="11">
        <v>250</v>
      </c>
      <c r="L125" s="11">
        <v>505</v>
      </c>
      <c r="M125" s="11">
        <v>250</v>
      </c>
      <c r="N125" s="11">
        <v>505</v>
      </c>
      <c r="O125" s="11">
        <v>250</v>
      </c>
      <c r="P125" s="11">
        <v>505</v>
      </c>
      <c r="Q125" s="11">
        <v>250</v>
      </c>
      <c r="R125" s="13">
        <v>710</v>
      </c>
      <c r="S125" s="13">
        <f>267+68</f>
        <v>335</v>
      </c>
      <c r="T125" s="13">
        <v>546</v>
      </c>
      <c r="U125" s="13">
        <v>267</v>
      </c>
      <c r="V125" s="13">
        <v>546</v>
      </c>
      <c r="W125" s="13">
        <v>267</v>
      </c>
      <c r="X125" s="13">
        <v>546</v>
      </c>
      <c r="Y125" s="13">
        <v>267</v>
      </c>
      <c r="Z125" s="13">
        <v>546</v>
      </c>
      <c r="AA125" s="13">
        <v>267</v>
      </c>
      <c r="AB125" s="21">
        <f t="shared" si="3"/>
        <v>6429</v>
      </c>
      <c r="AC125" s="22">
        <f t="shared" si="4"/>
        <v>3153</v>
      </c>
    </row>
    <row r="126" hidden="1" spans="1:29">
      <c r="A126" s="11" t="s">
        <v>151</v>
      </c>
      <c r="B126" s="18" t="s">
        <v>162</v>
      </c>
      <c r="C126" s="29" t="str">
        <f>VLOOKUP(B126,[1]汇总!C:X,22,FALSE)</f>
        <v>411323200211166911</v>
      </c>
      <c r="D126" s="14"/>
      <c r="E126" s="14"/>
      <c r="F126" s="14"/>
      <c r="G126" s="14"/>
      <c r="H126" s="14"/>
      <c r="I126" s="14"/>
      <c r="J126" s="11">
        <v>505</v>
      </c>
      <c r="K126" s="11">
        <v>60</v>
      </c>
      <c r="L126" s="11">
        <v>505</v>
      </c>
      <c r="M126" s="11">
        <v>60</v>
      </c>
      <c r="N126" s="11">
        <v>505</v>
      </c>
      <c r="O126" s="11">
        <v>60</v>
      </c>
      <c r="P126" s="11">
        <v>505</v>
      </c>
      <c r="Q126" s="11">
        <v>60</v>
      </c>
      <c r="R126" s="13">
        <v>710</v>
      </c>
      <c r="S126" s="11">
        <v>60</v>
      </c>
      <c r="T126" s="13">
        <v>546</v>
      </c>
      <c r="U126" s="11">
        <v>60</v>
      </c>
      <c r="V126" s="13">
        <v>546</v>
      </c>
      <c r="W126" s="11">
        <v>60</v>
      </c>
      <c r="X126" s="13">
        <v>546</v>
      </c>
      <c r="Y126" s="11">
        <v>60</v>
      </c>
      <c r="Z126" s="13">
        <v>546</v>
      </c>
      <c r="AA126" s="11">
        <v>60</v>
      </c>
      <c r="AB126" s="21">
        <f t="shared" si="3"/>
        <v>4914</v>
      </c>
      <c r="AC126" s="22">
        <f t="shared" si="4"/>
        <v>540</v>
      </c>
    </row>
    <row r="127" hidden="1" spans="1:29">
      <c r="A127" s="11" t="s">
        <v>163</v>
      </c>
      <c r="B127" s="11" t="s">
        <v>164</v>
      </c>
      <c r="C127" s="12" t="str">
        <f>VLOOKUP(B127,[1]汇总!C:X,22,FALSE)</f>
        <v>411323194803256912</v>
      </c>
      <c r="D127" s="13">
        <v>505</v>
      </c>
      <c r="E127" s="13">
        <v>60</v>
      </c>
      <c r="F127" s="13">
        <v>505</v>
      </c>
      <c r="G127" s="13">
        <v>60</v>
      </c>
      <c r="H127" s="13">
        <v>505</v>
      </c>
      <c r="I127" s="13">
        <v>60</v>
      </c>
      <c r="J127" s="13">
        <v>505</v>
      </c>
      <c r="K127" s="13">
        <v>60</v>
      </c>
      <c r="L127" s="13">
        <v>505</v>
      </c>
      <c r="M127" s="13">
        <v>60</v>
      </c>
      <c r="N127" s="13">
        <v>505</v>
      </c>
      <c r="O127" s="13">
        <v>60</v>
      </c>
      <c r="P127" s="13">
        <v>505</v>
      </c>
      <c r="Q127" s="13">
        <v>60</v>
      </c>
      <c r="R127" s="13">
        <v>710</v>
      </c>
      <c r="S127" s="13">
        <v>60</v>
      </c>
      <c r="T127" s="13">
        <v>546</v>
      </c>
      <c r="U127" s="13">
        <v>60</v>
      </c>
      <c r="V127" s="13">
        <v>546</v>
      </c>
      <c r="W127" s="11">
        <v>60</v>
      </c>
      <c r="X127" s="13">
        <v>546</v>
      </c>
      <c r="Y127" s="11">
        <v>60</v>
      </c>
      <c r="Z127" s="13">
        <v>546</v>
      </c>
      <c r="AA127" s="11">
        <v>60</v>
      </c>
      <c r="AB127" s="21">
        <f t="shared" si="3"/>
        <v>6429</v>
      </c>
      <c r="AC127" s="22">
        <f t="shared" si="4"/>
        <v>720</v>
      </c>
    </row>
    <row r="128" hidden="1" spans="1:29">
      <c r="A128" s="11" t="s">
        <v>165</v>
      </c>
      <c r="B128" s="11" t="s">
        <v>166</v>
      </c>
      <c r="C128" s="12" t="str">
        <f>VLOOKUP(B128,[1]汇总!C:X,22,FALSE)</f>
        <v>412927194105156999</v>
      </c>
      <c r="D128" s="13">
        <v>505</v>
      </c>
      <c r="E128" s="13">
        <v>60</v>
      </c>
      <c r="F128" s="13">
        <v>505</v>
      </c>
      <c r="G128" s="13">
        <v>60</v>
      </c>
      <c r="H128" s="11">
        <v>505</v>
      </c>
      <c r="I128" s="11">
        <v>60</v>
      </c>
      <c r="J128" s="11">
        <v>505</v>
      </c>
      <c r="K128" s="11">
        <v>60</v>
      </c>
      <c r="L128" s="11">
        <v>505</v>
      </c>
      <c r="M128" s="11">
        <v>60</v>
      </c>
      <c r="N128" s="11">
        <v>505</v>
      </c>
      <c r="O128" s="11">
        <v>60</v>
      </c>
      <c r="P128" s="11">
        <v>505</v>
      </c>
      <c r="Q128" s="11">
        <v>60</v>
      </c>
      <c r="R128" s="13">
        <v>710</v>
      </c>
      <c r="S128" s="11">
        <v>60</v>
      </c>
      <c r="T128" s="13">
        <v>546</v>
      </c>
      <c r="U128" s="11">
        <v>60</v>
      </c>
      <c r="V128" s="13">
        <v>546</v>
      </c>
      <c r="W128" s="11">
        <v>60</v>
      </c>
      <c r="X128" s="13">
        <v>546</v>
      </c>
      <c r="Y128" s="11">
        <v>60</v>
      </c>
      <c r="Z128" s="13">
        <v>546</v>
      </c>
      <c r="AA128" s="13">
        <v>533</v>
      </c>
      <c r="AB128" s="21">
        <f t="shared" si="3"/>
        <v>6429</v>
      </c>
      <c r="AC128" s="22">
        <f t="shared" si="4"/>
        <v>1193</v>
      </c>
    </row>
    <row r="129" hidden="1" spans="1:29">
      <c r="A129" s="11" t="s">
        <v>165</v>
      </c>
      <c r="B129" s="11" t="s">
        <v>167</v>
      </c>
      <c r="C129" s="12" t="str">
        <f>VLOOKUP(B129,[1]汇总!C:X,22,FALSE)</f>
        <v>411323195212066919</v>
      </c>
      <c r="D129" s="13">
        <v>505</v>
      </c>
      <c r="E129" s="13">
        <v>60</v>
      </c>
      <c r="F129" s="13">
        <v>505</v>
      </c>
      <c r="G129" s="13">
        <v>60</v>
      </c>
      <c r="H129" s="11">
        <v>505</v>
      </c>
      <c r="I129" s="11">
        <v>60</v>
      </c>
      <c r="J129" s="11">
        <v>505</v>
      </c>
      <c r="K129" s="11">
        <v>60</v>
      </c>
      <c r="L129" s="11">
        <v>505</v>
      </c>
      <c r="M129" s="11">
        <v>60</v>
      </c>
      <c r="N129" s="11">
        <v>505</v>
      </c>
      <c r="O129" s="11">
        <v>60</v>
      </c>
      <c r="P129" s="11">
        <v>505</v>
      </c>
      <c r="Q129" s="11">
        <v>60</v>
      </c>
      <c r="R129" s="13">
        <v>710</v>
      </c>
      <c r="S129" s="11">
        <v>60</v>
      </c>
      <c r="T129" s="13">
        <v>546</v>
      </c>
      <c r="U129" s="11">
        <v>60</v>
      </c>
      <c r="V129" s="13">
        <v>546</v>
      </c>
      <c r="W129" s="11">
        <v>60</v>
      </c>
      <c r="X129" s="13">
        <v>546</v>
      </c>
      <c r="Y129" s="11">
        <v>60</v>
      </c>
      <c r="Z129" s="13">
        <v>546</v>
      </c>
      <c r="AA129" s="11">
        <v>60</v>
      </c>
      <c r="AB129" s="21">
        <f t="shared" si="3"/>
        <v>6429</v>
      </c>
      <c r="AC129" s="22">
        <f t="shared" si="4"/>
        <v>720</v>
      </c>
    </row>
    <row r="130" hidden="1" spans="1:29">
      <c r="A130" s="11" t="s">
        <v>165</v>
      </c>
      <c r="B130" s="15" t="s">
        <v>168</v>
      </c>
      <c r="C130" s="12" t="str">
        <f>VLOOKUP(B130,[1]汇总!C:X,22,FALSE)</f>
        <v>412927195411156916</v>
      </c>
      <c r="D130" s="13">
        <v>505</v>
      </c>
      <c r="E130" s="13">
        <v>500</v>
      </c>
      <c r="F130" s="13">
        <v>505</v>
      </c>
      <c r="G130" s="13">
        <v>500</v>
      </c>
      <c r="H130" s="11">
        <v>505</v>
      </c>
      <c r="I130" s="11">
        <v>500</v>
      </c>
      <c r="J130" s="11">
        <v>505</v>
      </c>
      <c r="K130" s="11">
        <v>500</v>
      </c>
      <c r="L130" s="11">
        <v>505</v>
      </c>
      <c r="M130" s="11">
        <v>500</v>
      </c>
      <c r="N130" s="11">
        <v>505</v>
      </c>
      <c r="O130" s="11">
        <v>500</v>
      </c>
      <c r="P130" s="11">
        <v>505</v>
      </c>
      <c r="Q130" s="11">
        <v>500</v>
      </c>
      <c r="R130" s="13">
        <v>710</v>
      </c>
      <c r="S130" s="13">
        <f t="shared" ref="S130:S135" si="6">533+132</f>
        <v>665</v>
      </c>
      <c r="T130" s="13">
        <v>546</v>
      </c>
      <c r="U130" s="13">
        <v>533</v>
      </c>
      <c r="V130" s="13">
        <v>546</v>
      </c>
      <c r="W130" s="13">
        <v>533</v>
      </c>
      <c r="X130" s="13">
        <v>546</v>
      </c>
      <c r="Y130" s="13">
        <v>533</v>
      </c>
      <c r="Z130" s="13">
        <v>546</v>
      </c>
      <c r="AA130" s="13">
        <v>533</v>
      </c>
      <c r="AB130" s="21">
        <f t="shared" si="3"/>
        <v>6429</v>
      </c>
      <c r="AC130" s="22">
        <f t="shared" si="4"/>
        <v>6297</v>
      </c>
    </row>
    <row r="131" hidden="1" spans="1:29">
      <c r="A131" s="11" t="s">
        <v>165</v>
      </c>
      <c r="B131" s="26" t="s">
        <v>169</v>
      </c>
      <c r="C131" s="29" t="str">
        <f>VLOOKUP(B131,[1]汇总!C:X,22,FALSE)</f>
        <v>412927195108206925</v>
      </c>
      <c r="D131" s="13">
        <v>505</v>
      </c>
      <c r="E131" s="13">
        <v>250</v>
      </c>
      <c r="F131" s="13">
        <v>505</v>
      </c>
      <c r="G131" s="13">
        <v>250</v>
      </c>
      <c r="H131" s="11">
        <v>505</v>
      </c>
      <c r="I131" s="11">
        <v>250</v>
      </c>
      <c r="J131" s="11">
        <v>505</v>
      </c>
      <c r="K131" s="11">
        <v>250</v>
      </c>
      <c r="L131" s="11">
        <v>505</v>
      </c>
      <c r="M131" s="11">
        <v>250</v>
      </c>
      <c r="N131" s="11">
        <v>505</v>
      </c>
      <c r="O131" s="11">
        <v>250</v>
      </c>
      <c r="P131" s="11">
        <v>505</v>
      </c>
      <c r="Q131" s="11">
        <v>250</v>
      </c>
      <c r="R131" s="13">
        <v>710</v>
      </c>
      <c r="S131" s="13">
        <f>267+68</f>
        <v>335</v>
      </c>
      <c r="T131" s="13">
        <v>546</v>
      </c>
      <c r="U131" s="13">
        <v>267</v>
      </c>
      <c r="V131" s="13">
        <v>546</v>
      </c>
      <c r="W131" s="13">
        <v>267</v>
      </c>
      <c r="X131" s="13">
        <v>546</v>
      </c>
      <c r="Y131" s="13">
        <v>267</v>
      </c>
      <c r="Z131" s="13">
        <v>546</v>
      </c>
      <c r="AA131" s="13">
        <v>267</v>
      </c>
      <c r="AB131" s="21">
        <f t="shared" si="3"/>
        <v>6429</v>
      </c>
      <c r="AC131" s="22">
        <f t="shared" si="4"/>
        <v>3153</v>
      </c>
    </row>
    <row r="132" hidden="1" spans="1:29">
      <c r="A132" s="11" t="s">
        <v>165</v>
      </c>
      <c r="B132" s="15" t="s">
        <v>170</v>
      </c>
      <c r="C132" s="12" t="str">
        <f>VLOOKUP(B132,[1]汇总!C:X,22,FALSE)</f>
        <v>412927195208066915</v>
      </c>
      <c r="D132" s="13">
        <v>505</v>
      </c>
      <c r="E132" s="13">
        <v>500</v>
      </c>
      <c r="F132" s="13">
        <v>505</v>
      </c>
      <c r="G132" s="13">
        <v>500</v>
      </c>
      <c r="H132" s="11">
        <v>505</v>
      </c>
      <c r="I132" s="11">
        <v>500</v>
      </c>
      <c r="J132" s="11">
        <v>505</v>
      </c>
      <c r="K132" s="11">
        <v>500</v>
      </c>
      <c r="L132" s="11">
        <v>505</v>
      </c>
      <c r="M132" s="11">
        <v>500</v>
      </c>
      <c r="N132" s="11">
        <v>505</v>
      </c>
      <c r="O132" s="11">
        <v>500</v>
      </c>
      <c r="P132" s="11">
        <v>505</v>
      </c>
      <c r="Q132" s="11">
        <v>500</v>
      </c>
      <c r="R132" s="13">
        <v>710</v>
      </c>
      <c r="S132" s="13">
        <f t="shared" si="6"/>
        <v>665</v>
      </c>
      <c r="T132" s="13">
        <v>546</v>
      </c>
      <c r="U132" s="13">
        <v>533</v>
      </c>
      <c r="V132" s="13">
        <v>546</v>
      </c>
      <c r="W132" s="13">
        <v>533</v>
      </c>
      <c r="X132" s="13">
        <v>546</v>
      </c>
      <c r="Y132" s="13">
        <v>533</v>
      </c>
      <c r="Z132" s="13">
        <v>546</v>
      </c>
      <c r="AA132" s="13">
        <v>533</v>
      </c>
      <c r="AB132" s="21">
        <f t="shared" si="3"/>
        <v>6429</v>
      </c>
      <c r="AC132" s="22">
        <f t="shared" si="4"/>
        <v>6297</v>
      </c>
    </row>
    <row r="133" hidden="1" spans="1:29">
      <c r="A133" s="11" t="s">
        <v>171</v>
      </c>
      <c r="B133" s="11" t="s">
        <v>172</v>
      </c>
      <c r="C133" s="12" t="str">
        <f>VLOOKUP(B133,[1]汇总!C:X,22,FALSE)</f>
        <v>41132319581104691X</v>
      </c>
      <c r="D133" s="11">
        <v>505</v>
      </c>
      <c r="E133" s="11">
        <v>60</v>
      </c>
      <c r="F133" s="11">
        <v>505</v>
      </c>
      <c r="G133" s="11">
        <v>60</v>
      </c>
      <c r="H133" s="11">
        <v>505</v>
      </c>
      <c r="I133" s="11">
        <v>60</v>
      </c>
      <c r="J133" s="11">
        <v>505</v>
      </c>
      <c r="K133" s="11">
        <v>60</v>
      </c>
      <c r="L133" s="11">
        <v>505</v>
      </c>
      <c r="M133" s="11">
        <v>60</v>
      </c>
      <c r="N133" s="11">
        <v>505</v>
      </c>
      <c r="O133" s="11">
        <v>60</v>
      </c>
      <c r="P133" s="11">
        <v>505</v>
      </c>
      <c r="Q133" s="11">
        <v>60</v>
      </c>
      <c r="R133" s="13">
        <v>710</v>
      </c>
      <c r="S133" s="11">
        <v>60</v>
      </c>
      <c r="T133" s="13">
        <v>546</v>
      </c>
      <c r="U133" s="11">
        <v>60</v>
      </c>
      <c r="V133" s="13">
        <v>546</v>
      </c>
      <c r="W133" s="11">
        <v>60</v>
      </c>
      <c r="X133" s="13">
        <v>546</v>
      </c>
      <c r="Y133" s="11">
        <v>60</v>
      </c>
      <c r="Z133" s="13">
        <v>546</v>
      </c>
      <c r="AA133" s="11">
        <v>60</v>
      </c>
      <c r="AB133" s="21">
        <f t="shared" si="3"/>
        <v>6429</v>
      </c>
      <c r="AC133" s="22">
        <f t="shared" si="4"/>
        <v>720</v>
      </c>
    </row>
    <row r="134" hidden="1" spans="1:29">
      <c r="A134" s="11" t="s">
        <v>173</v>
      </c>
      <c r="B134" s="11" t="s">
        <v>174</v>
      </c>
      <c r="C134" s="12" t="str">
        <f>VLOOKUP(B134,[1]汇总!C:X,22,FALSE)</f>
        <v>411326195212266936</v>
      </c>
      <c r="D134" s="11">
        <v>505</v>
      </c>
      <c r="E134" s="11">
        <v>60</v>
      </c>
      <c r="F134" s="11">
        <v>505</v>
      </c>
      <c r="G134" s="11">
        <v>60</v>
      </c>
      <c r="H134" s="11">
        <v>505</v>
      </c>
      <c r="I134" s="11">
        <v>60</v>
      </c>
      <c r="J134" s="11">
        <v>505</v>
      </c>
      <c r="K134" s="11">
        <v>60</v>
      </c>
      <c r="L134" s="11">
        <v>505</v>
      </c>
      <c r="M134" s="11">
        <v>60</v>
      </c>
      <c r="N134" s="11">
        <v>505</v>
      </c>
      <c r="O134" s="11">
        <v>60</v>
      </c>
      <c r="P134" s="11">
        <v>505</v>
      </c>
      <c r="Q134" s="11">
        <v>60</v>
      </c>
      <c r="R134" s="13">
        <v>710</v>
      </c>
      <c r="S134" s="11">
        <v>60</v>
      </c>
      <c r="T134" s="13">
        <v>546</v>
      </c>
      <c r="U134" s="11">
        <v>60</v>
      </c>
      <c r="V134" s="13">
        <v>546</v>
      </c>
      <c r="W134" s="11">
        <v>60</v>
      </c>
      <c r="X134" s="13">
        <v>546</v>
      </c>
      <c r="Y134" s="11">
        <v>60</v>
      </c>
      <c r="Z134" s="13">
        <v>546</v>
      </c>
      <c r="AA134" s="11">
        <v>60</v>
      </c>
      <c r="AB134" s="21">
        <f t="shared" ref="AB134:AB197" si="7">D134+F134+H134+J134+L134+N134+P134+R134+T134+V134+X134+Z134</f>
        <v>6429</v>
      </c>
      <c r="AC134" s="22">
        <f t="shared" ref="AC134:AC197" si="8">E134+G134+I134+K134+M134+O134+Q134+S134+U134+W134+Y134+AA134</f>
        <v>720</v>
      </c>
    </row>
    <row r="135" hidden="1" spans="1:29">
      <c r="A135" s="11" t="s">
        <v>175</v>
      </c>
      <c r="B135" s="15" t="s">
        <v>176</v>
      </c>
      <c r="C135" s="12" t="str">
        <f>VLOOKUP(B135,[1]汇总!C:X,22,FALSE)</f>
        <v>412927196307286969</v>
      </c>
      <c r="D135" s="13">
        <v>505</v>
      </c>
      <c r="E135" s="13">
        <v>500</v>
      </c>
      <c r="F135" s="13">
        <v>505</v>
      </c>
      <c r="G135" s="13">
        <v>500</v>
      </c>
      <c r="H135" s="11">
        <v>505</v>
      </c>
      <c r="I135" s="11">
        <v>500</v>
      </c>
      <c r="J135" s="11">
        <v>505</v>
      </c>
      <c r="K135" s="11">
        <v>500</v>
      </c>
      <c r="L135" s="11">
        <v>505</v>
      </c>
      <c r="M135" s="11">
        <v>500</v>
      </c>
      <c r="N135" s="11">
        <v>505</v>
      </c>
      <c r="O135" s="11">
        <v>500</v>
      </c>
      <c r="P135" s="11">
        <v>505</v>
      </c>
      <c r="Q135" s="11">
        <v>500</v>
      </c>
      <c r="R135" s="13">
        <v>710</v>
      </c>
      <c r="S135" s="13">
        <f t="shared" si="6"/>
        <v>665</v>
      </c>
      <c r="T135" s="13">
        <v>546</v>
      </c>
      <c r="U135" s="13">
        <v>533</v>
      </c>
      <c r="V135" s="13">
        <v>546</v>
      </c>
      <c r="W135" s="13">
        <v>533</v>
      </c>
      <c r="X135" s="13">
        <v>546</v>
      </c>
      <c r="Y135" s="13">
        <v>533</v>
      </c>
      <c r="Z135" s="13">
        <v>546</v>
      </c>
      <c r="AA135" s="13">
        <v>533</v>
      </c>
      <c r="AB135" s="21">
        <f t="shared" si="7"/>
        <v>6429</v>
      </c>
      <c r="AC135" s="22">
        <f t="shared" si="8"/>
        <v>6297</v>
      </c>
    </row>
    <row r="136" hidden="1" spans="1:29">
      <c r="A136" s="11" t="s">
        <v>175</v>
      </c>
      <c r="B136" s="11" t="s">
        <v>177</v>
      </c>
      <c r="C136" s="12" t="str">
        <f>VLOOKUP(B136,[1]汇总!C:X,22,FALSE)</f>
        <v>412927195007106917</v>
      </c>
      <c r="D136" s="13">
        <v>1010</v>
      </c>
      <c r="E136" s="13">
        <v>120</v>
      </c>
      <c r="F136" s="13">
        <v>1010</v>
      </c>
      <c r="G136" s="13">
        <v>120</v>
      </c>
      <c r="H136" s="11">
        <v>1010</v>
      </c>
      <c r="I136" s="11">
        <v>120</v>
      </c>
      <c r="J136" s="11">
        <v>1010</v>
      </c>
      <c r="K136" s="11">
        <v>120</v>
      </c>
      <c r="L136" s="11">
        <v>1010</v>
      </c>
      <c r="M136" s="11">
        <v>120</v>
      </c>
      <c r="N136" s="11">
        <v>1010</v>
      </c>
      <c r="O136" s="11">
        <v>120</v>
      </c>
      <c r="P136" s="11">
        <v>1010</v>
      </c>
      <c r="Q136" s="11">
        <v>120</v>
      </c>
      <c r="R136" s="13">
        <f>546+328</f>
        <v>874</v>
      </c>
      <c r="S136" s="11">
        <v>120</v>
      </c>
      <c r="T136" s="13">
        <v>1092</v>
      </c>
      <c r="U136" s="11">
        <v>120</v>
      </c>
      <c r="V136" s="13">
        <v>1092</v>
      </c>
      <c r="W136" s="11">
        <v>120</v>
      </c>
      <c r="X136" s="13">
        <v>1092</v>
      </c>
      <c r="Y136" s="11">
        <v>120</v>
      </c>
      <c r="Z136" s="13">
        <v>1092</v>
      </c>
      <c r="AA136" s="11">
        <v>120</v>
      </c>
      <c r="AB136" s="21">
        <f t="shared" si="7"/>
        <v>12312</v>
      </c>
      <c r="AC136" s="22">
        <f t="shared" si="8"/>
        <v>1440</v>
      </c>
    </row>
    <row r="137" ht="15" hidden="1" spans="1:29">
      <c r="A137" s="11"/>
      <c r="B137" s="11" t="s">
        <v>178</v>
      </c>
      <c r="C137" s="12" t="str">
        <f>VLOOKUP(B137,[1]汇总!C:X,22,FALSE)</f>
        <v>411323194805036948</v>
      </c>
      <c r="D137" s="11"/>
      <c r="E137" s="13"/>
      <c r="F137" s="11"/>
      <c r="G137" s="13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23"/>
      <c r="AA137" s="23"/>
      <c r="AB137" s="21">
        <f t="shared" si="7"/>
        <v>0</v>
      </c>
      <c r="AC137" s="22">
        <f t="shared" si="8"/>
        <v>0</v>
      </c>
    </row>
    <row r="138" hidden="1" spans="1:29">
      <c r="A138" s="11" t="s">
        <v>175</v>
      </c>
      <c r="B138" s="11" t="s">
        <v>179</v>
      </c>
      <c r="C138" s="12" t="str">
        <f>VLOOKUP(B138,[1]汇总!C:X,22,FALSE)</f>
        <v>411323195402086953</v>
      </c>
      <c r="D138" s="13">
        <v>505</v>
      </c>
      <c r="E138" s="13">
        <v>60</v>
      </c>
      <c r="F138" s="13">
        <v>505</v>
      </c>
      <c r="G138" s="13">
        <v>60</v>
      </c>
      <c r="H138" s="11">
        <v>505</v>
      </c>
      <c r="I138" s="11">
        <v>60</v>
      </c>
      <c r="J138" s="11">
        <v>505</v>
      </c>
      <c r="K138" s="11">
        <v>60</v>
      </c>
      <c r="L138" s="11">
        <v>505</v>
      </c>
      <c r="M138" s="11">
        <v>60</v>
      </c>
      <c r="N138" s="11">
        <v>505</v>
      </c>
      <c r="O138" s="11">
        <v>60</v>
      </c>
      <c r="P138" s="11">
        <v>505</v>
      </c>
      <c r="Q138" s="11">
        <v>60</v>
      </c>
      <c r="R138" s="13">
        <v>710</v>
      </c>
      <c r="S138" s="11">
        <v>60</v>
      </c>
      <c r="T138" s="13">
        <v>546</v>
      </c>
      <c r="U138" s="11">
        <v>60</v>
      </c>
      <c r="V138" s="13">
        <v>546</v>
      </c>
      <c r="W138" s="11">
        <v>60</v>
      </c>
      <c r="X138" s="13">
        <v>546</v>
      </c>
      <c r="Y138" s="11">
        <v>60</v>
      </c>
      <c r="Z138" s="13">
        <v>546</v>
      </c>
      <c r="AA138" s="11">
        <v>60</v>
      </c>
      <c r="AB138" s="21">
        <f t="shared" si="7"/>
        <v>6429</v>
      </c>
      <c r="AC138" s="22">
        <f t="shared" si="8"/>
        <v>720</v>
      </c>
    </row>
    <row r="139" hidden="1" spans="1:29">
      <c r="A139" s="11" t="s">
        <v>175</v>
      </c>
      <c r="B139" s="11" t="s">
        <v>180</v>
      </c>
      <c r="C139" s="12" t="str">
        <f>VLOOKUP(B139,[1]汇总!C:X,22,FALSE)</f>
        <v>411323195003046938</v>
      </c>
      <c r="D139" s="13">
        <v>505</v>
      </c>
      <c r="E139" s="13">
        <v>60</v>
      </c>
      <c r="F139" s="13">
        <v>505</v>
      </c>
      <c r="G139" s="13">
        <v>60</v>
      </c>
      <c r="H139" s="11">
        <v>505</v>
      </c>
      <c r="I139" s="11">
        <v>60</v>
      </c>
      <c r="J139" s="11">
        <v>505</v>
      </c>
      <c r="K139" s="11">
        <v>60</v>
      </c>
      <c r="L139" s="11">
        <v>505</v>
      </c>
      <c r="M139" s="11">
        <v>60</v>
      </c>
      <c r="N139" s="11">
        <v>505</v>
      </c>
      <c r="O139" s="11">
        <v>60</v>
      </c>
      <c r="P139" s="11">
        <v>505</v>
      </c>
      <c r="Q139" s="11">
        <v>60</v>
      </c>
      <c r="R139" s="13">
        <v>710</v>
      </c>
      <c r="S139" s="11">
        <v>60</v>
      </c>
      <c r="T139" s="13">
        <v>546</v>
      </c>
      <c r="U139" s="11">
        <v>60</v>
      </c>
      <c r="V139" s="13">
        <v>546</v>
      </c>
      <c r="W139" s="11">
        <v>60</v>
      </c>
      <c r="X139" s="13">
        <v>546</v>
      </c>
      <c r="Y139" s="11">
        <v>60</v>
      </c>
      <c r="Z139" s="13">
        <v>546</v>
      </c>
      <c r="AA139" s="11">
        <v>60</v>
      </c>
      <c r="AB139" s="21">
        <f t="shared" si="7"/>
        <v>6429</v>
      </c>
      <c r="AC139" s="22">
        <f t="shared" si="8"/>
        <v>720</v>
      </c>
    </row>
    <row r="140" hidden="1" spans="1:29">
      <c r="A140" s="11" t="s">
        <v>175</v>
      </c>
      <c r="B140" s="11" t="s">
        <v>181</v>
      </c>
      <c r="C140" s="12" t="str">
        <f>VLOOKUP(B140,[1]汇总!C:X,22,FALSE)</f>
        <v>412927195202106998</v>
      </c>
      <c r="D140" s="13">
        <v>505</v>
      </c>
      <c r="E140" s="13">
        <v>60</v>
      </c>
      <c r="F140" s="13">
        <v>505</v>
      </c>
      <c r="G140" s="13">
        <v>60</v>
      </c>
      <c r="H140" s="11">
        <v>505</v>
      </c>
      <c r="I140" s="11">
        <v>60</v>
      </c>
      <c r="J140" s="11">
        <v>505</v>
      </c>
      <c r="K140" s="11">
        <v>60</v>
      </c>
      <c r="L140" s="11">
        <v>505</v>
      </c>
      <c r="M140" s="11">
        <v>60</v>
      </c>
      <c r="N140" s="11">
        <v>505</v>
      </c>
      <c r="O140" s="11">
        <v>60</v>
      </c>
      <c r="P140" s="11">
        <v>505</v>
      </c>
      <c r="Q140" s="11">
        <v>60</v>
      </c>
      <c r="R140" s="13">
        <v>710</v>
      </c>
      <c r="S140" s="11">
        <v>60</v>
      </c>
      <c r="T140" s="13">
        <v>546</v>
      </c>
      <c r="U140" s="11">
        <v>60</v>
      </c>
      <c r="V140" s="13">
        <v>546</v>
      </c>
      <c r="W140" s="11">
        <v>60</v>
      </c>
      <c r="X140" s="13">
        <v>546</v>
      </c>
      <c r="Y140" s="11">
        <v>60</v>
      </c>
      <c r="Z140" s="13">
        <v>546</v>
      </c>
      <c r="AA140" s="11">
        <v>60</v>
      </c>
      <c r="AB140" s="21">
        <f t="shared" si="7"/>
        <v>6429</v>
      </c>
      <c r="AC140" s="22">
        <f t="shared" si="8"/>
        <v>720</v>
      </c>
    </row>
    <row r="141" hidden="1" spans="1:29">
      <c r="A141" s="11" t="s">
        <v>175</v>
      </c>
      <c r="B141" s="11" t="s">
        <v>182</v>
      </c>
      <c r="C141" s="12" t="str">
        <f>VLOOKUP(B141,[1]汇总!C:X,22,FALSE)</f>
        <v>412927195705207010</v>
      </c>
      <c r="D141" s="13">
        <v>505</v>
      </c>
      <c r="E141" s="13">
        <v>60</v>
      </c>
      <c r="F141" s="13">
        <v>505</v>
      </c>
      <c r="G141" s="13">
        <v>60</v>
      </c>
      <c r="H141" s="11">
        <v>505</v>
      </c>
      <c r="I141" s="11">
        <v>60</v>
      </c>
      <c r="J141" s="11">
        <v>505</v>
      </c>
      <c r="K141" s="11">
        <v>60</v>
      </c>
      <c r="L141" s="11">
        <v>505</v>
      </c>
      <c r="M141" s="11">
        <v>60</v>
      </c>
      <c r="N141" s="11">
        <v>505</v>
      </c>
      <c r="O141" s="11">
        <v>60</v>
      </c>
      <c r="P141" s="11">
        <v>505</v>
      </c>
      <c r="Q141" s="11">
        <v>60</v>
      </c>
      <c r="R141" s="13">
        <v>710</v>
      </c>
      <c r="S141" s="11">
        <v>60</v>
      </c>
      <c r="T141" s="13">
        <v>546</v>
      </c>
      <c r="U141" s="11">
        <v>60</v>
      </c>
      <c r="V141" s="13">
        <v>546</v>
      </c>
      <c r="W141" s="11">
        <v>60</v>
      </c>
      <c r="X141" s="13">
        <v>546</v>
      </c>
      <c r="Y141" s="11">
        <v>60</v>
      </c>
      <c r="Z141" s="13">
        <v>546</v>
      </c>
      <c r="AA141" s="11">
        <v>60</v>
      </c>
      <c r="AB141" s="21">
        <f t="shared" si="7"/>
        <v>6429</v>
      </c>
      <c r="AC141" s="22">
        <f t="shared" si="8"/>
        <v>720</v>
      </c>
    </row>
    <row r="142" hidden="1" spans="1:29">
      <c r="A142" s="11" t="s">
        <v>175</v>
      </c>
      <c r="B142" s="11" t="s">
        <v>183</v>
      </c>
      <c r="C142" s="12" t="str">
        <f>VLOOKUP(B142,[1]汇总!C:X,22,FALSE)</f>
        <v>412927195307157038</v>
      </c>
      <c r="D142" s="13">
        <v>505</v>
      </c>
      <c r="E142" s="13">
        <v>60</v>
      </c>
      <c r="F142" s="13">
        <v>505</v>
      </c>
      <c r="G142" s="13">
        <v>60</v>
      </c>
      <c r="H142" s="11">
        <v>505</v>
      </c>
      <c r="I142" s="13">
        <v>500</v>
      </c>
      <c r="J142" s="11">
        <v>505</v>
      </c>
      <c r="K142" s="13">
        <v>500</v>
      </c>
      <c r="L142" s="11">
        <v>505</v>
      </c>
      <c r="M142" s="13">
        <v>500</v>
      </c>
      <c r="N142" s="11">
        <v>505</v>
      </c>
      <c r="O142" s="13">
        <v>500</v>
      </c>
      <c r="P142" s="11">
        <v>505</v>
      </c>
      <c r="Q142" s="13">
        <v>500</v>
      </c>
      <c r="R142" s="13">
        <v>710</v>
      </c>
      <c r="S142" s="13">
        <f>533+99</f>
        <v>632</v>
      </c>
      <c r="T142" s="13">
        <v>546</v>
      </c>
      <c r="U142" s="13">
        <v>533</v>
      </c>
      <c r="V142" s="13">
        <v>546</v>
      </c>
      <c r="W142" s="13">
        <v>533</v>
      </c>
      <c r="X142" s="13">
        <v>546</v>
      </c>
      <c r="Y142" s="13">
        <v>533</v>
      </c>
      <c r="Z142" s="13">
        <v>546</v>
      </c>
      <c r="AA142" s="13">
        <v>533</v>
      </c>
      <c r="AB142" s="21">
        <f t="shared" si="7"/>
        <v>6429</v>
      </c>
      <c r="AC142" s="22">
        <f t="shared" si="8"/>
        <v>5384</v>
      </c>
    </row>
    <row r="143" hidden="1" spans="1:29">
      <c r="A143" s="11" t="s">
        <v>175</v>
      </c>
      <c r="B143" s="11" t="s">
        <v>184</v>
      </c>
      <c r="C143" s="12" t="str">
        <f>VLOOKUP(B143,[1]汇总!C:X,22,FALSE)</f>
        <v>412927195208076937</v>
      </c>
      <c r="D143" s="13">
        <v>505</v>
      </c>
      <c r="E143" s="13">
        <v>60</v>
      </c>
      <c r="F143" s="13">
        <v>505</v>
      </c>
      <c r="G143" s="13">
        <v>60</v>
      </c>
      <c r="H143" s="11">
        <v>505</v>
      </c>
      <c r="I143" s="11">
        <v>60</v>
      </c>
      <c r="J143" s="11">
        <v>505</v>
      </c>
      <c r="K143" s="11">
        <v>60</v>
      </c>
      <c r="L143" s="11">
        <v>505</v>
      </c>
      <c r="M143" s="11">
        <v>60</v>
      </c>
      <c r="N143" s="11">
        <v>505</v>
      </c>
      <c r="O143" s="11">
        <v>60</v>
      </c>
      <c r="P143" s="11">
        <v>505</v>
      </c>
      <c r="Q143" s="11">
        <v>60</v>
      </c>
      <c r="R143" s="13">
        <v>710</v>
      </c>
      <c r="S143" s="11">
        <v>60</v>
      </c>
      <c r="T143" s="13">
        <v>546</v>
      </c>
      <c r="U143" s="11">
        <v>60</v>
      </c>
      <c r="V143" s="13">
        <v>546</v>
      </c>
      <c r="W143" s="11">
        <v>60</v>
      </c>
      <c r="X143" s="13">
        <v>546</v>
      </c>
      <c r="Y143" s="11">
        <v>60</v>
      </c>
      <c r="Z143" s="13">
        <v>546</v>
      </c>
      <c r="AA143" s="11">
        <v>60</v>
      </c>
      <c r="AB143" s="21">
        <f t="shared" si="7"/>
        <v>6429</v>
      </c>
      <c r="AC143" s="22">
        <f t="shared" si="8"/>
        <v>720</v>
      </c>
    </row>
    <row r="144" hidden="1" spans="1:29">
      <c r="A144" s="11" t="s">
        <v>175</v>
      </c>
      <c r="B144" s="11" t="s">
        <v>185</v>
      </c>
      <c r="C144" s="12" t="str">
        <f>VLOOKUP(B144,[1]汇总!C:X,22,FALSE)</f>
        <v>412927196012286945</v>
      </c>
      <c r="D144" s="13">
        <v>505</v>
      </c>
      <c r="E144" s="13">
        <v>60</v>
      </c>
      <c r="F144" s="13">
        <v>505</v>
      </c>
      <c r="G144" s="13">
        <v>60</v>
      </c>
      <c r="H144" s="11">
        <v>505</v>
      </c>
      <c r="I144" s="11">
        <v>60</v>
      </c>
      <c r="J144" s="11">
        <v>505</v>
      </c>
      <c r="K144" s="11">
        <v>60</v>
      </c>
      <c r="L144" s="11">
        <v>505</v>
      </c>
      <c r="M144" s="11">
        <v>60</v>
      </c>
      <c r="N144" s="11">
        <v>505</v>
      </c>
      <c r="O144" s="11">
        <v>60</v>
      </c>
      <c r="P144" s="11">
        <v>505</v>
      </c>
      <c r="Q144" s="11">
        <v>60</v>
      </c>
      <c r="R144" s="13">
        <v>710</v>
      </c>
      <c r="S144" s="11">
        <v>60</v>
      </c>
      <c r="T144" s="13">
        <v>546</v>
      </c>
      <c r="U144" s="11">
        <v>60</v>
      </c>
      <c r="V144" s="13">
        <v>546</v>
      </c>
      <c r="W144" s="11">
        <v>60</v>
      </c>
      <c r="X144" s="13">
        <v>546</v>
      </c>
      <c r="Y144" s="11">
        <v>60</v>
      </c>
      <c r="Z144" s="13">
        <v>546</v>
      </c>
      <c r="AA144" s="11">
        <v>60</v>
      </c>
      <c r="AB144" s="21">
        <f t="shared" si="7"/>
        <v>6429</v>
      </c>
      <c r="AC144" s="22">
        <f t="shared" si="8"/>
        <v>720</v>
      </c>
    </row>
    <row r="145" hidden="1" spans="1:29">
      <c r="A145" s="11" t="s">
        <v>175</v>
      </c>
      <c r="B145" s="11" t="s">
        <v>186</v>
      </c>
      <c r="C145" s="12" t="str">
        <f>VLOOKUP(B145,[1]汇总!C:X,22,FALSE)</f>
        <v>411323195506196938</v>
      </c>
      <c r="D145" s="13">
        <v>505</v>
      </c>
      <c r="E145" s="13">
        <v>60</v>
      </c>
      <c r="F145" s="13">
        <v>505</v>
      </c>
      <c r="G145" s="13">
        <v>60</v>
      </c>
      <c r="H145" s="11">
        <v>505</v>
      </c>
      <c r="I145" s="11">
        <v>60</v>
      </c>
      <c r="J145" s="11">
        <v>505</v>
      </c>
      <c r="K145" s="11">
        <v>60</v>
      </c>
      <c r="L145" s="11">
        <v>505</v>
      </c>
      <c r="M145" s="11">
        <v>60</v>
      </c>
      <c r="N145" s="11">
        <v>505</v>
      </c>
      <c r="O145" s="11">
        <v>60</v>
      </c>
      <c r="P145" s="11">
        <v>505</v>
      </c>
      <c r="Q145" s="11">
        <v>60</v>
      </c>
      <c r="R145" s="13">
        <v>710</v>
      </c>
      <c r="S145" s="11">
        <v>60</v>
      </c>
      <c r="T145" s="13">
        <v>546</v>
      </c>
      <c r="U145" s="11">
        <v>60</v>
      </c>
      <c r="V145" s="13">
        <v>546</v>
      </c>
      <c r="W145" s="11">
        <v>60</v>
      </c>
      <c r="X145" s="13">
        <v>546</v>
      </c>
      <c r="Y145" s="11">
        <v>60</v>
      </c>
      <c r="Z145" s="13">
        <v>546</v>
      </c>
      <c r="AA145" s="11">
        <v>60</v>
      </c>
      <c r="AB145" s="21">
        <f t="shared" si="7"/>
        <v>6429</v>
      </c>
      <c r="AC145" s="22">
        <f t="shared" si="8"/>
        <v>720</v>
      </c>
    </row>
    <row r="146" hidden="1" spans="1:29">
      <c r="A146" s="11" t="s">
        <v>175</v>
      </c>
      <c r="B146" s="17" t="s">
        <v>187</v>
      </c>
      <c r="C146" s="29" t="str">
        <f>VLOOKUP(B146,[1]汇总!C:X,22,FALSE)</f>
        <v>411323198710076910</v>
      </c>
      <c r="D146" s="13">
        <v>505</v>
      </c>
      <c r="E146" s="13">
        <v>250</v>
      </c>
      <c r="F146" s="13">
        <v>505</v>
      </c>
      <c r="G146" s="13">
        <v>250</v>
      </c>
      <c r="H146" s="11">
        <v>505</v>
      </c>
      <c r="I146" s="11">
        <v>250</v>
      </c>
      <c r="J146" s="11">
        <v>505</v>
      </c>
      <c r="K146" s="11">
        <v>250</v>
      </c>
      <c r="L146" s="11">
        <v>505</v>
      </c>
      <c r="M146" s="11">
        <v>250</v>
      </c>
      <c r="N146" s="11">
        <v>505</v>
      </c>
      <c r="O146" s="11">
        <v>250</v>
      </c>
      <c r="P146" s="11">
        <v>505</v>
      </c>
      <c r="Q146" s="11">
        <v>250</v>
      </c>
      <c r="R146" s="13">
        <v>710</v>
      </c>
      <c r="S146" s="13">
        <f>267+68</f>
        <v>335</v>
      </c>
      <c r="T146" s="13">
        <v>546</v>
      </c>
      <c r="U146" s="13">
        <v>267</v>
      </c>
      <c r="V146" s="13">
        <v>546</v>
      </c>
      <c r="W146" s="13">
        <v>267</v>
      </c>
      <c r="X146" s="13">
        <v>546</v>
      </c>
      <c r="Y146" s="13">
        <v>267</v>
      </c>
      <c r="Z146" s="13">
        <v>546</v>
      </c>
      <c r="AA146" s="13">
        <v>267</v>
      </c>
      <c r="AB146" s="21">
        <f t="shared" si="7"/>
        <v>6429</v>
      </c>
      <c r="AC146" s="22">
        <f t="shared" si="8"/>
        <v>3153</v>
      </c>
    </row>
    <row r="147" hidden="1" spans="1:29">
      <c r="A147" s="11" t="s">
        <v>175</v>
      </c>
      <c r="B147" s="17" t="s">
        <v>188</v>
      </c>
      <c r="C147" s="29" t="str">
        <f>VLOOKUP(B147,[1]汇总!C:X,22,FALSE)</f>
        <v>412927196204106953</v>
      </c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3">
        <v>546</v>
      </c>
      <c r="S147" s="11">
        <v>60</v>
      </c>
      <c r="T147" s="13">
        <v>546</v>
      </c>
      <c r="U147" s="11">
        <v>60</v>
      </c>
      <c r="V147" s="13">
        <v>546</v>
      </c>
      <c r="W147" s="11">
        <v>60</v>
      </c>
      <c r="X147" s="13">
        <v>546</v>
      </c>
      <c r="Y147" s="11">
        <v>60</v>
      </c>
      <c r="Z147" s="13">
        <v>546</v>
      </c>
      <c r="AA147" s="11">
        <v>60</v>
      </c>
      <c r="AB147" s="21">
        <f t="shared" si="7"/>
        <v>2730</v>
      </c>
      <c r="AC147" s="22">
        <f t="shared" si="8"/>
        <v>300</v>
      </c>
    </row>
    <row r="148" hidden="1" spans="1:29">
      <c r="A148" s="11" t="s">
        <v>189</v>
      </c>
      <c r="B148" s="11" t="s">
        <v>190</v>
      </c>
      <c r="C148" s="12" t="str">
        <f>VLOOKUP(B148,[1]汇总!C:X,22,FALSE)</f>
        <v>412927194106296918</v>
      </c>
      <c r="D148" s="13">
        <v>505</v>
      </c>
      <c r="E148" s="13">
        <v>60</v>
      </c>
      <c r="F148" s="13">
        <v>505</v>
      </c>
      <c r="G148" s="13">
        <v>60</v>
      </c>
      <c r="H148" s="11">
        <v>505</v>
      </c>
      <c r="I148" s="11">
        <v>60</v>
      </c>
      <c r="J148" s="11">
        <v>505</v>
      </c>
      <c r="K148" s="11">
        <v>60</v>
      </c>
      <c r="L148" s="11">
        <v>505</v>
      </c>
      <c r="M148" s="11">
        <v>60</v>
      </c>
      <c r="N148" s="11">
        <v>505</v>
      </c>
      <c r="O148" s="11">
        <v>60</v>
      </c>
      <c r="P148" s="11">
        <v>505</v>
      </c>
      <c r="Q148" s="11">
        <v>60</v>
      </c>
      <c r="R148" s="13">
        <v>710</v>
      </c>
      <c r="S148" s="11">
        <v>60</v>
      </c>
      <c r="T148" s="13">
        <v>546</v>
      </c>
      <c r="U148" s="11">
        <v>60</v>
      </c>
      <c r="V148" s="13">
        <v>546</v>
      </c>
      <c r="W148" s="11">
        <v>60</v>
      </c>
      <c r="X148" s="13">
        <v>546</v>
      </c>
      <c r="Y148" s="11">
        <v>60</v>
      </c>
      <c r="Z148" s="13">
        <v>546</v>
      </c>
      <c r="AA148" s="11">
        <v>60</v>
      </c>
      <c r="AB148" s="21">
        <f t="shared" si="7"/>
        <v>6429</v>
      </c>
      <c r="AC148" s="22">
        <f t="shared" si="8"/>
        <v>720</v>
      </c>
    </row>
    <row r="149" hidden="1" spans="1:29">
      <c r="A149" s="11" t="s">
        <v>189</v>
      </c>
      <c r="B149" s="11" t="s">
        <v>191</v>
      </c>
      <c r="C149" s="12" t="str">
        <f>VLOOKUP(B149,[1]汇总!C:X,22,FALSE)</f>
        <v>412927195211136910</v>
      </c>
      <c r="D149" s="13">
        <v>505</v>
      </c>
      <c r="E149" s="13">
        <v>60</v>
      </c>
      <c r="F149" s="13">
        <v>505</v>
      </c>
      <c r="G149" s="13">
        <v>60</v>
      </c>
      <c r="H149" s="11">
        <v>505</v>
      </c>
      <c r="I149" s="11">
        <v>60</v>
      </c>
      <c r="J149" s="11">
        <v>505</v>
      </c>
      <c r="K149" s="11">
        <v>60</v>
      </c>
      <c r="L149" s="11">
        <v>505</v>
      </c>
      <c r="M149" s="11">
        <v>60</v>
      </c>
      <c r="N149" s="11">
        <v>505</v>
      </c>
      <c r="O149" s="11">
        <v>60</v>
      </c>
      <c r="P149" s="11">
        <v>505</v>
      </c>
      <c r="Q149" s="11">
        <v>60</v>
      </c>
      <c r="R149" s="13">
        <v>710</v>
      </c>
      <c r="S149" s="11">
        <v>60</v>
      </c>
      <c r="T149" s="13">
        <v>546</v>
      </c>
      <c r="U149" s="11">
        <v>60</v>
      </c>
      <c r="V149" s="13">
        <v>546</v>
      </c>
      <c r="W149" s="11">
        <v>60</v>
      </c>
      <c r="X149" s="13">
        <v>546</v>
      </c>
      <c r="Y149" s="11">
        <v>60</v>
      </c>
      <c r="Z149" s="13">
        <v>546</v>
      </c>
      <c r="AA149" s="11">
        <v>60</v>
      </c>
      <c r="AB149" s="21">
        <f t="shared" si="7"/>
        <v>6429</v>
      </c>
      <c r="AC149" s="22">
        <f t="shared" si="8"/>
        <v>720</v>
      </c>
    </row>
    <row r="150" hidden="1" spans="1:29">
      <c r="A150" s="11" t="s">
        <v>189</v>
      </c>
      <c r="B150" s="11" t="s">
        <v>192</v>
      </c>
      <c r="C150" s="12" t="str">
        <f>VLOOKUP(B150,[1]汇总!C:X,22,FALSE)</f>
        <v>412927194303206918</v>
      </c>
      <c r="D150" s="13">
        <v>505</v>
      </c>
      <c r="E150" s="13">
        <v>60</v>
      </c>
      <c r="F150" s="13">
        <v>505</v>
      </c>
      <c r="G150" s="13">
        <v>60</v>
      </c>
      <c r="H150" s="11">
        <v>505</v>
      </c>
      <c r="I150" s="11">
        <v>60</v>
      </c>
      <c r="J150" s="11">
        <v>505</v>
      </c>
      <c r="K150" s="11">
        <v>60</v>
      </c>
      <c r="L150" s="11">
        <v>505</v>
      </c>
      <c r="M150" s="11">
        <v>60</v>
      </c>
      <c r="N150" s="11">
        <v>505</v>
      </c>
      <c r="O150" s="11">
        <v>60</v>
      </c>
      <c r="P150" s="11">
        <v>505</v>
      </c>
      <c r="Q150" s="11">
        <v>60</v>
      </c>
      <c r="R150" s="13">
        <v>710</v>
      </c>
      <c r="S150" s="11">
        <v>60</v>
      </c>
      <c r="T150" s="13">
        <v>546</v>
      </c>
      <c r="U150" s="11">
        <v>60</v>
      </c>
      <c r="V150" s="13">
        <v>546</v>
      </c>
      <c r="W150" s="11">
        <v>60</v>
      </c>
      <c r="X150" s="13">
        <v>546</v>
      </c>
      <c r="Y150" s="11">
        <v>60</v>
      </c>
      <c r="Z150" s="13">
        <v>546</v>
      </c>
      <c r="AA150" s="11">
        <v>60</v>
      </c>
      <c r="AB150" s="21">
        <f t="shared" si="7"/>
        <v>6429</v>
      </c>
      <c r="AC150" s="22">
        <f t="shared" si="8"/>
        <v>720</v>
      </c>
    </row>
    <row r="151" hidden="1" spans="1:29">
      <c r="A151" s="11" t="s">
        <v>189</v>
      </c>
      <c r="B151" s="11" t="s">
        <v>193</v>
      </c>
      <c r="C151" s="12" t="str">
        <f>VLOOKUP(B151,[1]汇总!C:X,22,FALSE)</f>
        <v>412927192607157052</v>
      </c>
      <c r="D151" s="13">
        <v>505</v>
      </c>
      <c r="E151" s="13">
        <v>250</v>
      </c>
      <c r="F151" s="13">
        <v>505</v>
      </c>
      <c r="G151" s="13">
        <v>250</v>
      </c>
      <c r="H151" s="11">
        <v>505</v>
      </c>
      <c r="I151" s="11">
        <v>250</v>
      </c>
      <c r="J151" s="11">
        <v>505</v>
      </c>
      <c r="K151" s="11">
        <v>250</v>
      </c>
      <c r="L151" s="11">
        <v>505</v>
      </c>
      <c r="M151" s="11">
        <v>250</v>
      </c>
      <c r="N151" s="11">
        <v>505</v>
      </c>
      <c r="O151" s="11">
        <v>250</v>
      </c>
      <c r="P151" s="11">
        <v>505</v>
      </c>
      <c r="Q151" s="11">
        <v>250</v>
      </c>
      <c r="R151" s="13">
        <v>710</v>
      </c>
      <c r="S151" s="13">
        <f>267+68</f>
        <v>335</v>
      </c>
      <c r="T151" s="13">
        <v>546</v>
      </c>
      <c r="U151" s="13">
        <v>267</v>
      </c>
      <c r="V151" s="13">
        <v>546</v>
      </c>
      <c r="W151" s="13">
        <v>267</v>
      </c>
      <c r="X151" s="13">
        <v>546</v>
      </c>
      <c r="Y151" s="13">
        <v>267</v>
      </c>
      <c r="Z151" s="13">
        <v>546</v>
      </c>
      <c r="AA151" s="13">
        <v>267</v>
      </c>
      <c r="AB151" s="21">
        <f t="shared" si="7"/>
        <v>6429</v>
      </c>
      <c r="AC151" s="22">
        <f t="shared" si="8"/>
        <v>3153</v>
      </c>
    </row>
    <row r="152" hidden="1" spans="1:29">
      <c r="A152" s="11" t="s">
        <v>189</v>
      </c>
      <c r="B152" s="11" t="s">
        <v>194</v>
      </c>
      <c r="C152" s="12" t="str">
        <f>VLOOKUP(B152,[1]汇总!C:X,22,FALSE)</f>
        <v>412927194412136912</v>
      </c>
      <c r="D152" s="13">
        <v>505</v>
      </c>
      <c r="E152" s="13">
        <v>60</v>
      </c>
      <c r="F152" s="13">
        <v>505</v>
      </c>
      <c r="G152" s="13">
        <v>60</v>
      </c>
      <c r="H152" s="11">
        <v>505</v>
      </c>
      <c r="I152" s="11">
        <v>60</v>
      </c>
      <c r="J152" s="11">
        <v>505</v>
      </c>
      <c r="K152" s="11">
        <v>60</v>
      </c>
      <c r="L152" s="11">
        <v>505</v>
      </c>
      <c r="M152" s="11">
        <v>60</v>
      </c>
      <c r="N152" s="11">
        <v>505</v>
      </c>
      <c r="O152" s="11">
        <v>60</v>
      </c>
      <c r="P152" s="11">
        <v>505</v>
      </c>
      <c r="Q152" s="11">
        <v>60</v>
      </c>
      <c r="R152" s="13">
        <v>710</v>
      </c>
      <c r="S152" s="11">
        <v>60</v>
      </c>
      <c r="T152" s="13">
        <v>546</v>
      </c>
      <c r="U152" s="11">
        <v>60</v>
      </c>
      <c r="V152" s="13">
        <v>546</v>
      </c>
      <c r="W152" s="11">
        <v>60</v>
      </c>
      <c r="X152" s="13">
        <v>546</v>
      </c>
      <c r="Y152" s="11">
        <v>60</v>
      </c>
      <c r="Z152" s="13">
        <v>546</v>
      </c>
      <c r="AA152" s="11">
        <v>60</v>
      </c>
      <c r="AB152" s="21">
        <f t="shared" si="7"/>
        <v>6429</v>
      </c>
      <c r="AC152" s="22">
        <f t="shared" si="8"/>
        <v>720</v>
      </c>
    </row>
    <row r="153" hidden="1" spans="1:29">
      <c r="A153" s="11" t="s">
        <v>195</v>
      </c>
      <c r="B153" s="11" t="s">
        <v>196</v>
      </c>
      <c r="C153" s="12" t="str">
        <f>VLOOKUP(B153,[1]汇总!C:X,22,FALSE)</f>
        <v>411326194309126919</v>
      </c>
      <c r="D153" s="13">
        <v>505</v>
      </c>
      <c r="E153" s="13">
        <v>60</v>
      </c>
      <c r="F153" s="13">
        <v>505</v>
      </c>
      <c r="G153" s="13">
        <v>60</v>
      </c>
      <c r="H153" s="11">
        <v>505</v>
      </c>
      <c r="I153" s="11">
        <v>60</v>
      </c>
      <c r="J153" s="11">
        <v>505</v>
      </c>
      <c r="K153" s="11">
        <v>60</v>
      </c>
      <c r="L153" s="11">
        <v>505</v>
      </c>
      <c r="M153" s="11">
        <v>60</v>
      </c>
      <c r="N153" s="11">
        <v>505</v>
      </c>
      <c r="O153" s="11">
        <v>60</v>
      </c>
      <c r="P153" s="11">
        <v>505</v>
      </c>
      <c r="Q153" s="11">
        <v>60</v>
      </c>
      <c r="R153" s="13">
        <v>710</v>
      </c>
      <c r="S153" s="11">
        <v>60</v>
      </c>
      <c r="T153" s="13">
        <v>546</v>
      </c>
      <c r="U153" s="11">
        <v>60</v>
      </c>
      <c r="V153" s="13">
        <v>546</v>
      </c>
      <c r="W153" s="11">
        <v>60</v>
      </c>
      <c r="X153" s="13">
        <v>546</v>
      </c>
      <c r="Y153" s="11">
        <v>60</v>
      </c>
      <c r="Z153" s="13">
        <v>546</v>
      </c>
      <c r="AA153" s="11">
        <v>60</v>
      </c>
      <c r="AB153" s="21">
        <f t="shared" si="7"/>
        <v>6429</v>
      </c>
      <c r="AC153" s="22">
        <f t="shared" si="8"/>
        <v>720</v>
      </c>
    </row>
    <row r="154" hidden="1" spans="1:29">
      <c r="A154" s="11" t="s">
        <v>195</v>
      </c>
      <c r="B154" s="11" t="s">
        <v>197</v>
      </c>
      <c r="C154" s="12" t="str">
        <f>VLOOKUP(B154,[1]汇总!C:X,22,FALSE)</f>
        <v>412927192709166910</v>
      </c>
      <c r="D154" s="13">
        <v>505</v>
      </c>
      <c r="E154" s="13">
        <v>250</v>
      </c>
      <c r="F154" s="13">
        <v>505</v>
      </c>
      <c r="G154" s="13">
        <v>250</v>
      </c>
      <c r="H154" s="11">
        <v>505</v>
      </c>
      <c r="I154" s="11">
        <v>250</v>
      </c>
      <c r="J154" s="11">
        <v>505</v>
      </c>
      <c r="K154" s="11">
        <v>250</v>
      </c>
      <c r="L154" s="11">
        <v>505</v>
      </c>
      <c r="M154" s="11">
        <v>250</v>
      </c>
      <c r="N154" s="11">
        <v>505</v>
      </c>
      <c r="O154" s="11">
        <v>250</v>
      </c>
      <c r="P154" s="11">
        <v>505</v>
      </c>
      <c r="Q154" s="11">
        <v>250</v>
      </c>
      <c r="R154" s="13">
        <v>710</v>
      </c>
      <c r="S154" s="13">
        <f>267+68</f>
        <v>335</v>
      </c>
      <c r="T154" s="13">
        <v>546</v>
      </c>
      <c r="U154" s="13">
        <v>267</v>
      </c>
      <c r="V154" s="13">
        <v>546</v>
      </c>
      <c r="W154" s="13">
        <v>267</v>
      </c>
      <c r="X154" s="13">
        <v>546</v>
      </c>
      <c r="Y154" s="13">
        <v>267</v>
      </c>
      <c r="Z154" s="13">
        <v>546</v>
      </c>
      <c r="AA154" s="13">
        <v>267</v>
      </c>
      <c r="AB154" s="21">
        <f t="shared" si="7"/>
        <v>6429</v>
      </c>
      <c r="AC154" s="22">
        <f t="shared" si="8"/>
        <v>3153</v>
      </c>
    </row>
    <row r="155" hidden="1" spans="1:29">
      <c r="A155" s="11" t="s">
        <v>195</v>
      </c>
      <c r="B155" s="11" t="s">
        <v>198</v>
      </c>
      <c r="C155" s="12" t="str">
        <f>VLOOKUP(B155,[1]汇总!C:X,22,FALSE)</f>
        <v>41292719550609691X</v>
      </c>
      <c r="D155" s="13">
        <v>505</v>
      </c>
      <c r="E155" s="13">
        <v>60</v>
      </c>
      <c r="F155" s="13">
        <v>505</v>
      </c>
      <c r="G155" s="13">
        <v>60</v>
      </c>
      <c r="H155" s="11">
        <v>505</v>
      </c>
      <c r="I155" s="11">
        <v>60</v>
      </c>
      <c r="J155" s="11">
        <v>505</v>
      </c>
      <c r="K155" s="11">
        <v>60</v>
      </c>
      <c r="L155" s="11">
        <v>505</v>
      </c>
      <c r="M155" s="11">
        <v>60</v>
      </c>
      <c r="N155" s="11">
        <v>505</v>
      </c>
      <c r="O155" s="11">
        <v>60</v>
      </c>
      <c r="P155" s="11">
        <v>505</v>
      </c>
      <c r="Q155" s="11">
        <v>60</v>
      </c>
      <c r="R155" s="13">
        <v>710</v>
      </c>
      <c r="S155" s="11">
        <v>60</v>
      </c>
      <c r="T155" s="13">
        <v>546</v>
      </c>
      <c r="U155" s="11">
        <v>60</v>
      </c>
      <c r="V155" s="13">
        <v>546</v>
      </c>
      <c r="W155" s="11">
        <v>60</v>
      </c>
      <c r="X155" s="13">
        <v>546</v>
      </c>
      <c r="Y155" s="11">
        <v>60</v>
      </c>
      <c r="Z155" s="13">
        <v>546</v>
      </c>
      <c r="AA155" s="11">
        <v>60</v>
      </c>
      <c r="AB155" s="21">
        <f t="shared" si="7"/>
        <v>6429</v>
      </c>
      <c r="AC155" s="22">
        <f t="shared" si="8"/>
        <v>720</v>
      </c>
    </row>
    <row r="156" hidden="1" spans="1:29">
      <c r="A156" s="11" t="s">
        <v>195</v>
      </c>
      <c r="B156" s="11" t="s">
        <v>199</v>
      </c>
      <c r="C156" s="12" t="str">
        <f>VLOOKUP(B156,[1]汇总!C:X,22,FALSE)</f>
        <v>412927195703026910</v>
      </c>
      <c r="D156" s="13">
        <v>505</v>
      </c>
      <c r="E156" s="13">
        <v>60</v>
      </c>
      <c r="F156" s="13">
        <v>505</v>
      </c>
      <c r="G156" s="13">
        <v>60</v>
      </c>
      <c r="H156" s="11">
        <v>505</v>
      </c>
      <c r="I156" s="11">
        <v>60</v>
      </c>
      <c r="J156" s="11">
        <v>505</v>
      </c>
      <c r="K156" s="11">
        <v>60</v>
      </c>
      <c r="L156" s="11">
        <v>505</v>
      </c>
      <c r="M156" s="11">
        <v>60</v>
      </c>
      <c r="N156" s="11">
        <v>505</v>
      </c>
      <c r="O156" s="11">
        <v>60</v>
      </c>
      <c r="P156" s="11">
        <v>505</v>
      </c>
      <c r="Q156" s="11">
        <v>60</v>
      </c>
      <c r="R156" s="13">
        <v>710</v>
      </c>
      <c r="S156" s="11">
        <v>60</v>
      </c>
      <c r="T156" s="13">
        <v>546</v>
      </c>
      <c r="U156" s="11">
        <v>60</v>
      </c>
      <c r="V156" s="13">
        <v>546</v>
      </c>
      <c r="W156" s="11">
        <v>60</v>
      </c>
      <c r="X156" s="13">
        <v>546</v>
      </c>
      <c r="Y156" s="11">
        <v>60</v>
      </c>
      <c r="Z156" s="13">
        <v>546</v>
      </c>
      <c r="AA156" s="11">
        <v>60</v>
      </c>
      <c r="AB156" s="21">
        <f t="shared" si="7"/>
        <v>6429</v>
      </c>
      <c r="AC156" s="22">
        <f t="shared" si="8"/>
        <v>720</v>
      </c>
    </row>
    <row r="157" hidden="1" spans="1:29">
      <c r="A157" s="11" t="s">
        <v>195</v>
      </c>
      <c r="B157" s="11" t="s">
        <v>200</v>
      </c>
      <c r="C157" s="12" t="str">
        <f>VLOOKUP(B157,[1]汇总!C:X,22,FALSE)</f>
        <v>412927195307176917</v>
      </c>
      <c r="D157" s="13">
        <v>505</v>
      </c>
      <c r="E157" s="13">
        <v>60</v>
      </c>
      <c r="F157" s="13">
        <v>505</v>
      </c>
      <c r="G157" s="13">
        <v>60</v>
      </c>
      <c r="H157" s="11">
        <v>505</v>
      </c>
      <c r="I157" s="11">
        <v>60</v>
      </c>
      <c r="J157" s="11">
        <v>505</v>
      </c>
      <c r="K157" s="11">
        <v>60</v>
      </c>
      <c r="L157" s="11">
        <v>505</v>
      </c>
      <c r="M157" s="11">
        <v>60</v>
      </c>
      <c r="N157" s="11">
        <v>505</v>
      </c>
      <c r="O157" s="11">
        <v>60</v>
      </c>
      <c r="P157" s="11">
        <v>505</v>
      </c>
      <c r="Q157" s="11">
        <v>60</v>
      </c>
      <c r="R157" s="13">
        <v>710</v>
      </c>
      <c r="S157" s="11">
        <v>60</v>
      </c>
      <c r="T157" s="13">
        <v>546</v>
      </c>
      <c r="U157" s="11">
        <v>60</v>
      </c>
      <c r="V157" s="13">
        <v>546</v>
      </c>
      <c r="W157" s="11">
        <v>60</v>
      </c>
      <c r="X157" s="13">
        <v>546</v>
      </c>
      <c r="Y157" s="11">
        <v>60</v>
      </c>
      <c r="Z157" s="13">
        <v>546</v>
      </c>
      <c r="AA157" s="11">
        <v>60</v>
      </c>
      <c r="AB157" s="21">
        <f t="shared" si="7"/>
        <v>6429</v>
      </c>
      <c r="AC157" s="22">
        <f t="shared" si="8"/>
        <v>720</v>
      </c>
    </row>
    <row r="158" hidden="1" spans="1:29">
      <c r="A158" s="11" t="s">
        <v>195</v>
      </c>
      <c r="B158" s="11" t="s">
        <v>201</v>
      </c>
      <c r="C158" s="12" t="str">
        <f>VLOOKUP(B158,[1]汇总!C:X,22,FALSE)</f>
        <v>412927195412136933</v>
      </c>
      <c r="D158" s="13">
        <v>505</v>
      </c>
      <c r="E158" s="13">
        <v>60</v>
      </c>
      <c r="F158" s="13">
        <v>505</v>
      </c>
      <c r="G158" s="13">
        <v>60</v>
      </c>
      <c r="H158" s="11">
        <v>505</v>
      </c>
      <c r="I158" s="11">
        <v>60</v>
      </c>
      <c r="J158" s="11">
        <v>505</v>
      </c>
      <c r="K158" s="11">
        <v>60</v>
      </c>
      <c r="L158" s="11">
        <v>505</v>
      </c>
      <c r="M158" s="11">
        <v>60</v>
      </c>
      <c r="N158" s="11">
        <v>505</v>
      </c>
      <c r="O158" s="11">
        <v>60</v>
      </c>
      <c r="P158" s="11">
        <v>505</v>
      </c>
      <c r="Q158" s="11">
        <v>60</v>
      </c>
      <c r="R158" s="13">
        <v>710</v>
      </c>
      <c r="S158" s="11">
        <v>60</v>
      </c>
      <c r="T158" s="13">
        <v>546</v>
      </c>
      <c r="U158" s="11">
        <v>60</v>
      </c>
      <c r="V158" s="13">
        <v>546</v>
      </c>
      <c r="W158" s="11">
        <v>60</v>
      </c>
      <c r="X158" s="13">
        <v>546</v>
      </c>
      <c r="Y158" s="11">
        <v>60</v>
      </c>
      <c r="Z158" s="13">
        <v>546</v>
      </c>
      <c r="AA158" s="11">
        <v>60</v>
      </c>
      <c r="AB158" s="21">
        <f t="shared" si="7"/>
        <v>6429</v>
      </c>
      <c r="AC158" s="22">
        <f t="shared" si="8"/>
        <v>720</v>
      </c>
    </row>
    <row r="159" hidden="1" spans="1:29">
      <c r="A159" s="11" t="s">
        <v>195</v>
      </c>
      <c r="B159" s="11" t="s">
        <v>202</v>
      </c>
      <c r="C159" s="12" t="str">
        <f>VLOOKUP(B159,[1]汇总!C:X,22,FALSE)</f>
        <v>412927194207146919</v>
      </c>
      <c r="D159" s="13">
        <v>505</v>
      </c>
      <c r="E159" s="13">
        <v>250</v>
      </c>
      <c r="F159" s="13">
        <v>505</v>
      </c>
      <c r="G159" s="13">
        <v>250</v>
      </c>
      <c r="H159" s="11">
        <v>505</v>
      </c>
      <c r="I159" s="11">
        <v>250</v>
      </c>
      <c r="J159" s="11">
        <v>505</v>
      </c>
      <c r="K159" s="11">
        <v>250</v>
      </c>
      <c r="L159" s="11">
        <v>505</v>
      </c>
      <c r="M159" s="11">
        <v>250</v>
      </c>
      <c r="N159" s="11">
        <v>505</v>
      </c>
      <c r="O159" s="11">
        <v>250</v>
      </c>
      <c r="P159" s="11">
        <v>505</v>
      </c>
      <c r="Q159" s="11">
        <v>250</v>
      </c>
      <c r="R159" s="13">
        <v>710</v>
      </c>
      <c r="S159" s="13">
        <f>267+68</f>
        <v>335</v>
      </c>
      <c r="T159" s="13">
        <v>546</v>
      </c>
      <c r="U159" s="13">
        <v>267</v>
      </c>
      <c r="V159" s="13">
        <v>546</v>
      </c>
      <c r="W159" s="13">
        <v>267</v>
      </c>
      <c r="X159" s="13">
        <v>546</v>
      </c>
      <c r="Y159" s="13">
        <v>267</v>
      </c>
      <c r="Z159" s="13">
        <v>546</v>
      </c>
      <c r="AA159" s="13">
        <v>267</v>
      </c>
      <c r="AB159" s="21">
        <f t="shared" si="7"/>
        <v>6429</v>
      </c>
      <c r="AC159" s="22">
        <f t="shared" si="8"/>
        <v>3153</v>
      </c>
    </row>
    <row r="160" hidden="1" spans="1:29">
      <c r="A160" s="11" t="s">
        <v>195</v>
      </c>
      <c r="B160" s="11" t="s">
        <v>203</v>
      </c>
      <c r="C160" s="12" t="str">
        <f>VLOOKUP(B160,[1]汇总!C:X,22,FALSE)</f>
        <v>412927195010136957</v>
      </c>
      <c r="D160" s="13">
        <v>505</v>
      </c>
      <c r="E160" s="13">
        <v>60</v>
      </c>
      <c r="F160" s="13">
        <v>505</v>
      </c>
      <c r="G160" s="13">
        <v>60</v>
      </c>
      <c r="H160" s="11">
        <v>505</v>
      </c>
      <c r="I160" s="11">
        <v>60</v>
      </c>
      <c r="J160" s="11">
        <v>505</v>
      </c>
      <c r="K160" s="11">
        <v>60</v>
      </c>
      <c r="L160" s="11">
        <v>505</v>
      </c>
      <c r="M160" s="11">
        <v>60</v>
      </c>
      <c r="N160" s="11">
        <v>505</v>
      </c>
      <c r="O160" s="11">
        <v>60</v>
      </c>
      <c r="P160" s="11">
        <v>505</v>
      </c>
      <c r="Q160" s="11">
        <v>60</v>
      </c>
      <c r="R160" s="13">
        <v>710</v>
      </c>
      <c r="S160" s="11">
        <v>60</v>
      </c>
      <c r="T160" s="13">
        <v>546</v>
      </c>
      <c r="U160" s="11">
        <v>60</v>
      </c>
      <c r="V160" s="13">
        <v>546</v>
      </c>
      <c r="W160" s="11">
        <v>60</v>
      </c>
      <c r="X160" s="13">
        <v>546</v>
      </c>
      <c r="Y160" s="11">
        <v>60</v>
      </c>
      <c r="Z160" s="13">
        <v>546</v>
      </c>
      <c r="AA160" s="11">
        <v>60</v>
      </c>
      <c r="AB160" s="21">
        <f t="shared" si="7"/>
        <v>6429</v>
      </c>
      <c r="AC160" s="22">
        <f t="shared" si="8"/>
        <v>720</v>
      </c>
    </row>
    <row r="161" hidden="1" spans="1:29">
      <c r="A161" s="11" t="s">
        <v>195</v>
      </c>
      <c r="B161" s="15" t="s">
        <v>204</v>
      </c>
      <c r="C161" s="12" t="str">
        <f>VLOOKUP(B161,[1]汇总!C:X,22,FALSE)</f>
        <v>412927197510186917</v>
      </c>
      <c r="D161" s="13">
        <v>505</v>
      </c>
      <c r="E161" s="13">
        <v>500</v>
      </c>
      <c r="F161" s="13">
        <v>505</v>
      </c>
      <c r="G161" s="13">
        <v>500</v>
      </c>
      <c r="H161" s="11">
        <v>505</v>
      </c>
      <c r="I161" s="11">
        <v>500</v>
      </c>
      <c r="J161" s="11">
        <v>505</v>
      </c>
      <c r="K161" s="11">
        <v>500</v>
      </c>
      <c r="L161" s="11">
        <v>505</v>
      </c>
      <c r="M161" s="11">
        <v>500</v>
      </c>
      <c r="N161" s="11">
        <v>505</v>
      </c>
      <c r="O161" s="11">
        <v>500</v>
      </c>
      <c r="P161" s="11">
        <v>505</v>
      </c>
      <c r="Q161" s="11">
        <v>500</v>
      </c>
      <c r="R161" s="13">
        <v>710</v>
      </c>
      <c r="S161" s="13">
        <f>533+132</f>
        <v>665</v>
      </c>
      <c r="T161" s="13">
        <v>546</v>
      </c>
      <c r="U161" s="13">
        <v>533</v>
      </c>
      <c r="V161" s="13">
        <v>546</v>
      </c>
      <c r="W161" s="13">
        <v>533</v>
      </c>
      <c r="X161" s="13">
        <v>546</v>
      </c>
      <c r="Y161" s="13">
        <v>267</v>
      </c>
      <c r="Z161" s="13">
        <v>546</v>
      </c>
      <c r="AA161" s="13">
        <v>267</v>
      </c>
      <c r="AB161" s="21">
        <f t="shared" si="7"/>
        <v>6429</v>
      </c>
      <c r="AC161" s="22">
        <f t="shared" si="8"/>
        <v>5765</v>
      </c>
    </row>
    <row r="162" hidden="1" spans="1:29">
      <c r="A162" s="11" t="s">
        <v>195</v>
      </c>
      <c r="B162" s="17" t="s">
        <v>205</v>
      </c>
      <c r="C162" s="29" t="str">
        <f>VLOOKUP(B162,[1]汇总!C:X,22,FALSE)</f>
        <v>411323198006286930</v>
      </c>
      <c r="D162" s="13">
        <v>505</v>
      </c>
      <c r="E162" s="13">
        <v>250</v>
      </c>
      <c r="F162" s="13">
        <v>505</v>
      </c>
      <c r="G162" s="13">
        <v>250</v>
      </c>
      <c r="H162" s="11">
        <v>505</v>
      </c>
      <c r="I162" s="11">
        <v>60</v>
      </c>
      <c r="J162" s="11">
        <v>505</v>
      </c>
      <c r="K162" s="11">
        <v>60</v>
      </c>
      <c r="L162" s="11">
        <v>505</v>
      </c>
      <c r="M162" s="11">
        <v>60</v>
      </c>
      <c r="N162" s="11">
        <v>505</v>
      </c>
      <c r="O162" s="11">
        <v>60</v>
      </c>
      <c r="P162" s="11">
        <v>505</v>
      </c>
      <c r="Q162" s="11">
        <v>60</v>
      </c>
      <c r="R162" s="13">
        <v>710</v>
      </c>
      <c r="S162" s="11">
        <v>60</v>
      </c>
      <c r="T162" s="13">
        <v>546</v>
      </c>
      <c r="U162" s="11">
        <v>60</v>
      </c>
      <c r="V162" s="13">
        <v>546</v>
      </c>
      <c r="W162" s="11">
        <v>60</v>
      </c>
      <c r="X162" s="13">
        <v>546</v>
      </c>
      <c r="Y162" s="11">
        <v>60</v>
      </c>
      <c r="Z162" s="13">
        <v>546</v>
      </c>
      <c r="AA162" s="11">
        <v>60</v>
      </c>
      <c r="AB162" s="21">
        <f t="shared" si="7"/>
        <v>6429</v>
      </c>
      <c r="AC162" s="22">
        <f t="shared" si="8"/>
        <v>1100</v>
      </c>
    </row>
    <row r="163" ht="15" hidden="1" spans="1:29">
      <c r="A163" s="11" t="s">
        <v>195</v>
      </c>
      <c r="B163" s="11" t="s">
        <v>206</v>
      </c>
      <c r="C163" s="12" t="str">
        <f>VLOOKUP(B163,[1]汇总!C:X,22,FALSE)</f>
        <v>412927197012166913</v>
      </c>
      <c r="D163" s="14"/>
      <c r="E163" s="14"/>
      <c r="F163" s="14"/>
      <c r="G163" s="14"/>
      <c r="H163" s="11">
        <v>505</v>
      </c>
      <c r="I163" s="11">
        <v>60</v>
      </c>
      <c r="J163" s="11">
        <v>505</v>
      </c>
      <c r="K163" s="11">
        <v>60</v>
      </c>
      <c r="L163" s="14"/>
      <c r="M163" s="14"/>
      <c r="N163" s="14"/>
      <c r="O163" s="14"/>
      <c r="P163" s="11"/>
      <c r="Q163" s="11"/>
      <c r="R163" s="13"/>
      <c r="S163" s="11"/>
      <c r="T163" s="13"/>
      <c r="U163" s="11"/>
      <c r="V163" s="11"/>
      <c r="W163" s="11"/>
      <c r="X163" s="11"/>
      <c r="Y163" s="11"/>
      <c r="Z163" s="23"/>
      <c r="AA163" s="23"/>
      <c r="AB163" s="21">
        <f t="shared" si="7"/>
        <v>1010</v>
      </c>
      <c r="AC163" s="22">
        <f t="shared" si="8"/>
        <v>120</v>
      </c>
    </row>
    <row r="164" hidden="1" spans="1:29">
      <c r="A164" s="11" t="s">
        <v>195</v>
      </c>
      <c r="B164" s="17" t="s">
        <v>207</v>
      </c>
      <c r="C164" s="29" t="str">
        <f>VLOOKUP(B164,[1]汇总!C:X,22,FALSE)</f>
        <v>412927196111286916</v>
      </c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1">
        <v>505</v>
      </c>
      <c r="Q164" s="11">
        <v>60</v>
      </c>
      <c r="R164" s="13">
        <v>587</v>
      </c>
      <c r="S164" s="11">
        <v>60</v>
      </c>
      <c r="T164" s="13">
        <v>546</v>
      </c>
      <c r="U164" s="11">
        <v>60</v>
      </c>
      <c r="V164" s="13">
        <v>546</v>
      </c>
      <c r="W164" s="11">
        <v>60</v>
      </c>
      <c r="X164" s="13">
        <v>546</v>
      </c>
      <c r="Y164" s="11">
        <v>60</v>
      </c>
      <c r="Z164" s="13">
        <v>546</v>
      </c>
      <c r="AA164" s="11">
        <v>60</v>
      </c>
      <c r="AB164" s="21">
        <f t="shared" si="7"/>
        <v>3276</v>
      </c>
      <c r="AC164" s="22">
        <f t="shared" si="8"/>
        <v>360</v>
      </c>
    </row>
    <row r="165" hidden="1" spans="1:29">
      <c r="A165" s="11" t="s">
        <v>208</v>
      </c>
      <c r="B165" s="11" t="s">
        <v>209</v>
      </c>
      <c r="C165" s="12" t="str">
        <f>VLOOKUP(B165,[1]汇总!C:X,22,FALSE)</f>
        <v>411326194902066910</v>
      </c>
      <c r="D165" s="13">
        <v>505</v>
      </c>
      <c r="E165" s="13">
        <v>250</v>
      </c>
      <c r="F165" s="13">
        <v>505</v>
      </c>
      <c r="G165" s="13">
        <v>250</v>
      </c>
      <c r="H165" s="11">
        <v>505</v>
      </c>
      <c r="I165" s="11">
        <v>250</v>
      </c>
      <c r="J165" s="11">
        <v>505</v>
      </c>
      <c r="K165" s="11">
        <v>250</v>
      </c>
      <c r="L165" s="11">
        <v>505</v>
      </c>
      <c r="M165" s="11">
        <v>250</v>
      </c>
      <c r="N165" s="11">
        <v>505</v>
      </c>
      <c r="O165" s="11">
        <v>250</v>
      </c>
      <c r="P165" s="11">
        <v>505</v>
      </c>
      <c r="Q165" s="11">
        <v>250</v>
      </c>
      <c r="R165" s="13">
        <v>710</v>
      </c>
      <c r="S165" s="13">
        <f>267+68</f>
        <v>335</v>
      </c>
      <c r="T165" s="13">
        <v>546</v>
      </c>
      <c r="U165" s="13">
        <v>267</v>
      </c>
      <c r="V165" s="13">
        <v>546</v>
      </c>
      <c r="W165" s="13">
        <v>267</v>
      </c>
      <c r="X165" s="13">
        <v>546</v>
      </c>
      <c r="Y165" s="13">
        <v>267</v>
      </c>
      <c r="Z165" s="13">
        <v>546</v>
      </c>
      <c r="AA165" s="13">
        <v>267</v>
      </c>
      <c r="AB165" s="21">
        <f t="shared" si="7"/>
        <v>6429</v>
      </c>
      <c r="AC165" s="22">
        <f t="shared" si="8"/>
        <v>3153</v>
      </c>
    </row>
    <row r="166" hidden="1" spans="1:29">
      <c r="A166" s="11" t="s">
        <v>208</v>
      </c>
      <c r="B166" s="11" t="s">
        <v>210</v>
      </c>
      <c r="C166" s="29" t="str">
        <f>VLOOKUP(B166,[1]汇总!C:X,22,FALSE)</f>
        <v>412927195607076934</v>
      </c>
      <c r="D166" s="13">
        <v>505</v>
      </c>
      <c r="E166" s="13">
        <v>60</v>
      </c>
      <c r="F166" s="13">
        <v>505</v>
      </c>
      <c r="G166" s="13">
        <v>60</v>
      </c>
      <c r="H166" s="11">
        <v>505</v>
      </c>
      <c r="I166" s="11">
        <v>60</v>
      </c>
      <c r="J166" s="11">
        <v>505</v>
      </c>
      <c r="K166" s="11">
        <v>60</v>
      </c>
      <c r="L166" s="11">
        <v>505</v>
      </c>
      <c r="M166" s="11">
        <v>60</v>
      </c>
      <c r="N166" s="11">
        <v>505</v>
      </c>
      <c r="O166" s="11">
        <v>60</v>
      </c>
      <c r="P166" s="11">
        <v>505</v>
      </c>
      <c r="Q166" s="11">
        <v>60</v>
      </c>
      <c r="R166" s="13">
        <v>710</v>
      </c>
      <c r="S166" s="11">
        <v>60</v>
      </c>
      <c r="T166" s="13">
        <v>546</v>
      </c>
      <c r="U166" s="11">
        <v>60</v>
      </c>
      <c r="V166" s="13">
        <v>546</v>
      </c>
      <c r="W166" s="11">
        <v>60</v>
      </c>
      <c r="X166" s="13">
        <v>546</v>
      </c>
      <c r="Y166" s="11">
        <v>60</v>
      </c>
      <c r="Z166" s="13">
        <v>546</v>
      </c>
      <c r="AA166" s="11">
        <v>60</v>
      </c>
      <c r="AB166" s="21">
        <f t="shared" si="7"/>
        <v>6429</v>
      </c>
      <c r="AC166" s="22">
        <f t="shared" si="8"/>
        <v>720</v>
      </c>
    </row>
    <row r="167" hidden="1" spans="1:29">
      <c r="A167" s="11" t="s">
        <v>208</v>
      </c>
      <c r="B167" s="11" t="s">
        <v>211</v>
      </c>
      <c r="C167" s="29" t="str">
        <f>VLOOKUP(B167,[1]汇总!C:X,22,FALSE)</f>
        <v>412927195704256953</v>
      </c>
      <c r="D167" s="13">
        <v>505</v>
      </c>
      <c r="E167" s="13">
        <v>60</v>
      </c>
      <c r="F167" s="13">
        <v>505</v>
      </c>
      <c r="G167" s="13">
        <v>60</v>
      </c>
      <c r="H167" s="11">
        <v>505</v>
      </c>
      <c r="I167" s="11">
        <v>60</v>
      </c>
      <c r="J167" s="11">
        <v>505</v>
      </c>
      <c r="K167" s="11">
        <v>60</v>
      </c>
      <c r="L167" s="11">
        <v>505</v>
      </c>
      <c r="M167" s="11">
        <v>60</v>
      </c>
      <c r="N167" s="11">
        <v>505</v>
      </c>
      <c r="O167" s="11">
        <v>60</v>
      </c>
      <c r="P167" s="11">
        <v>505</v>
      </c>
      <c r="Q167" s="11">
        <v>60</v>
      </c>
      <c r="R167" s="13">
        <v>710</v>
      </c>
      <c r="S167" s="11">
        <v>60</v>
      </c>
      <c r="T167" s="13">
        <v>546</v>
      </c>
      <c r="U167" s="11">
        <v>60</v>
      </c>
      <c r="V167" s="13">
        <v>546</v>
      </c>
      <c r="W167" s="11">
        <v>60</v>
      </c>
      <c r="X167" s="13">
        <v>546</v>
      </c>
      <c r="Y167" s="11">
        <v>60</v>
      </c>
      <c r="Z167" s="13">
        <v>546</v>
      </c>
      <c r="AA167" s="11">
        <v>60</v>
      </c>
      <c r="AB167" s="21">
        <f t="shared" si="7"/>
        <v>6429</v>
      </c>
      <c r="AC167" s="22">
        <f t="shared" si="8"/>
        <v>720</v>
      </c>
    </row>
    <row r="168" hidden="1" spans="1:29">
      <c r="A168" s="11" t="s">
        <v>208</v>
      </c>
      <c r="B168" s="11" t="s">
        <v>212</v>
      </c>
      <c r="C168" s="12" t="str">
        <f>VLOOKUP(B168,[1]汇总!C:X,22,FALSE)</f>
        <v>41292719460515691X</v>
      </c>
      <c r="D168" s="13">
        <v>505</v>
      </c>
      <c r="E168" s="13">
        <v>60</v>
      </c>
      <c r="F168" s="13">
        <v>505</v>
      </c>
      <c r="G168" s="13">
        <v>60</v>
      </c>
      <c r="H168" s="11">
        <v>505</v>
      </c>
      <c r="I168" s="11">
        <v>60</v>
      </c>
      <c r="J168" s="11">
        <v>505</v>
      </c>
      <c r="K168" s="11">
        <v>60</v>
      </c>
      <c r="L168" s="11">
        <v>505</v>
      </c>
      <c r="M168" s="11">
        <v>60</v>
      </c>
      <c r="N168" s="11">
        <v>505</v>
      </c>
      <c r="O168" s="11">
        <v>60</v>
      </c>
      <c r="P168" s="11">
        <v>505</v>
      </c>
      <c r="Q168" s="11">
        <v>60</v>
      </c>
      <c r="R168" s="13">
        <v>710</v>
      </c>
      <c r="S168" s="11">
        <v>60</v>
      </c>
      <c r="T168" s="13">
        <v>546</v>
      </c>
      <c r="U168" s="11">
        <v>60</v>
      </c>
      <c r="V168" s="13">
        <v>546</v>
      </c>
      <c r="W168" s="11">
        <v>60</v>
      </c>
      <c r="X168" s="13">
        <v>546</v>
      </c>
      <c r="Y168" s="11">
        <v>60</v>
      </c>
      <c r="Z168" s="13">
        <v>546</v>
      </c>
      <c r="AA168" s="11">
        <v>60</v>
      </c>
      <c r="AB168" s="21">
        <f t="shared" si="7"/>
        <v>6429</v>
      </c>
      <c r="AC168" s="22">
        <f t="shared" si="8"/>
        <v>720</v>
      </c>
    </row>
    <row r="169" hidden="1" spans="1:29">
      <c r="A169" s="11" t="s">
        <v>208</v>
      </c>
      <c r="B169" s="11" t="s">
        <v>213</v>
      </c>
      <c r="C169" s="12" t="str">
        <f>VLOOKUP(B169,[1]汇总!C:X,22,FALSE)</f>
        <v>412927195105126970</v>
      </c>
      <c r="D169" s="13">
        <v>505</v>
      </c>
      <c r="E169" s="13">
        <v>60</v>
      </c>
      <c r="F169" s="13">
        <v>505</v>
      </c>
      <c r="G169" s="13">
        <v>60</v>
      </c>
      <c r="H169" s="11">
        <v>505</v>
      </c>
      <c r="I169" s="11">
        <v>60</v>
      </c>
      <c r="J169" s="11">
        <v>505</v>
      </c>
      <c r="K169" s="11">
        <v>60</v>
      </c>
      <c r="L169" s="11">
        <v>505</v>
      </c>
      <c r="M169" s="11">
        <v>60</v>
      </c>
      <c r="N169" s="11">
        <v>505</v>
      </c>
      <c r="O169" s="11">
        <v>60</v>
      </c>
      <c r="P169" s="11">
        <v>505</v>
      </c>
      <c r="Q169" s="11">
        <v>60</v>
      </c>
      <c r="R169" s="13">
        <v>710</v>
      </c>
      <c r="S169" s="11">
        <v>60</v>
      </c>
      <c r="T169" s="13">
        <v>546</v>
      </c>
      <c r="U169" s="11">
        <v>60</v>
      </c>
      <c r="V169" s="13">
        <v>546</v>
      </c>
      <c r="W169" s="11">
        <v>60</v>
      </c>
      <c r="X169" s="13">
        <v>546</v>
      </c>
      <c r="Y169" s="11">
        <v>60</v>
      </c>
      <c r="Z169" s="13">
        <v>546</v>
      </c>
      <c r="AA169" s="11">
        <v>60</v>
      </c>
      <c r="AB169" s="21">
        <f t="shared" si="7"/>
        <v>6429</v>
      </c>
      <c r="AC169" s="22">
        <f t="shared" si="8"/>
        <v>720</v>
      </c>
    </row>
    <row r="170" hidden="1" spans="1:29">
      <c r="A170" s="11" t="s">
        <v>208</v>
      </c>
      <c r="B170" s="11" t="s">
        <v>214</v>
      </c>
      <c r="C170" s="29" t="str">
        <f>VLOOKUP(B170,[1]汇总!C:X,22,FALSE)</f>
        <v>412927197909256913</v>
      </c>
      <c r="D170" s="13">
        <v>505</v>
      </c>
      <c r="E170" s="13">
        <v>60</v>
      </c>
      <c r="F170" s="13">
        <v>505</v>
      </c>
      <c r="G170" s="13">
        <v>60</v>
      </c>
      <c r="H170" s="11">
        <v>505</v>
      </c>
      <c r="I170" s="11">
        <v>60</v>
      </c>
      <c r="J170" s="11">
        <v>505</v>
      </c>
      <c r="K170" s="11">
        <v>60</v>
      </c>
      <c r="L170" s="11">
        <v>505</v>
      </c>
      <c r="M170" s="11">
        <v>60</v>
      </c>
      <c r="N170" s="11">
        <v>505</v>
      </c>
      <c r="O170" s="11">
        <v>60</v>
      </c>
      <c r="P170" s="11">
        <v>505</v>
      </c>
      <c r="Q170" s="11">
        <v>60</v>
      </c>
      <c r="R170" s="13">
        <v>710</v>
      </c>
      <c r="S170" s="11">
        <v>60</v>
      </c>
      <c r="T170" s="13">
        <v>546</v>
      </c>
      <c r="U170" s="11">
        <v>60</v>
      </c>
      <c r="V170" s="13">
        <v>546</v>
      </c>
      <c r="W170" s="11">
        <v>60</v>
      </c>
      <c r="X170" s="13">
        <v>546</v>
      </c>
      <c r="Y170" s="11">
        <v>60</v>
      </c>
      <c r="Z170" s="13">
        <v>546</v>
      </c>
      <c r="AA170" s="11">
        <v>60</v>
      </c>
      <c r="AB170" s="21">
        <f t="shared" si="7"/>
        <v>6429</v>
      </c>
      <c r="AC170" s="22">
        <f t="shared" si="8"/>
        <v>720</v>
      </c>
    </row>
    <row r="171" hidden="1" spans="1:29">
      <c r="A171" s="11" t="s">
        <v>208</v>
      </c>
      <c r="B171" s="15" t="s">
        <v>215</v>
      </c>
      <c r="C171" s="12" t="str">
        <f>VLOOKUP(B171,[1]汇总!C:X,22,FALSE)</f>
        <v>412927196012016910</v>
      </c>
      <c r="D171" s="13">
        <v>505</v>
      </c>
      <c r="E171" s="13">
        <v>500</v>
      </c>
      <c r="F171" s="13">
        <v>505</v>
      </c>
      <c r="G171" s="13">
        <v>500</v>
      </c>
      <c r="H171" s="11">
        <v>505</v>
      </c>
      <c r="I171" s="11">
        <v>500</v>
      </c>
      <c r="J171" s="11">
        <v>505</v>
      </c>
      <c r="K171" s="11">
        <v>500</v>
      </c>
      <c r="L171" s="11">
        <v>505</v>
      </c>
      <c r="M171" s="11">
        <v>500</v>
      </c>
      <c r="N171" s="11">
        <v>505</v>
      </c>
      <c r="O171" s="11">
        <v>500</v>
      </c>
      <c r="P171" s="11">
        <v>505</v>
      </c>
      <c r="Q171" s="11">
        <v>500</v>
      </c>
      <c r="R171" s="13">
        <v>710</v>
      </c>
      <c r="S171" s="13">
        <f>533+132</f>
        <v>665</v>
      </c>
      <c r="T171" s="13">
        <v>546</v>
      </c>
      <c r="U171" s="13">
        <v>533</v>
      </c>
      <c r="V171" s="13">
        <v>546</v>
      </c>
      <c r="W171" s="13">
        <v>533</v>
      </c>
      <c r="X171" s="13">
        <v>546</v>
      </c>
      <c r="Y171" s="13">
        <v>533</v>
      </c>
      <c r="Z171" s="13">
        <v>546</v>
      </c>
      <c r="AA171" s="13">
        <v>533</v>
      </c>
      <c r="AB171" s="21">
        <f t="shared" si="7"/>
        <v>6429</v>
      </c>
      <c r="AC171" s="22">
        <f t="shared" si="8"/>
        <v>6297</v>
      </c>
    </row>
    <row r="172" hidden="1" spans="1:29">
      <c r="A172" s="11" t="s">
        <v>208</v>
      </c>
      <c r="B172" s="11" t="s">
        <v>216</v>
      </c>
      <c r="C172" s="12" t="str">
        <f>VLOOKUP(B172,[1]汇总!C:X,22,FALSE)</f>
        <v>412927195202246915</v>
      </c>
      <c r="D172" s="13">
        <v>505</v>
      </c>
      <c r="E172" s="13">
        <v>60</v>
      </c>
      <c r="F172" s="13">
        <v>505</v>
      </c>
      <c r="G172" s="13">
        <v>60</v>
      </c>
      <c r="H172" s="11">
        <v>505</v>
      </c>
      <c r="I172" s="11">
        <v>60</v>
      </c>
      <c r="J172" s="11">
        <v>505</v>
      </c>
      <c r="K172" s="11">
        <v>60</v>
      </c>
      <c r="L172" s="11">
        <v>505</v>
      </c>
      <c r="M172" s="11">
        <v>60</v>
      </c>
      <c r="N172" s="11">
        <v>505</v>
      </c>
      <c r="O172" s="11">
        <v>60</v>
      </c>
      <c r="P172" s="11">
        <v>505</v>
      </c>
      <c r="Q172" s="11">
        <v>60</v>
      </c>
      <c r="R172" s="13">
        <v>710</v>
      </c>
      <c r="S172" s="11">
        <v>60</v>
      </c>
      <c r="T172" s="13">
        <v>546</v>
      </c>
      <c r="U172" s="11">
        <v>60</v>
      </c>
      <c r="V172" s="13">
        <v>546</v>
      </c>
      <c r="W172" s="11">
        <v>60</v>
      </c>
      <c r="X172" s="13">
        <v>546</v>
      </c>
      <c r="Y172" s="11">
        <v>60</v>
      </c>
      <c r="Z172" s="13">
        <v>546</v>
      </c>
      <c r="AA172" s="11">
        <v>60</v>
      </c>
      <c r="AB172" s="21">
        <f t="shared" si="7"/>
        <v>6429</v>
      </c>
      <c r="AC172" s="22">
        <f t="shared" si="8"/>
        <v>720</v>
      </c>
    </row>
    <row r="173" hidden="1" spans="1:29">
      <c r="A173" s="11" t="s">
        <v>208</v>
      </c>
      <c r="B173" s="27" t="s">
        <v>217</v>
      </c>
      <c r="C173" s="12" t="str">
        <f>VLOOKUP(B173,[1]汇总!C:X,22,FALSE)</f>
        <v>412927195705236911</v>
      </c>
      <c r="D173" s="13">
        <v>505</v>
      </c>
      <c r="E173" s="13">
        <v>60</v>
      </c>
      <c r="F173" s="13">
        <v>505</v>
      </c>
      <c r="G173" s="13">
        <v>60</v>
      </c>
      <c r="H173" s="11">
        <v>505</v>
      </c>
      <c r="I173" s="11">
        <v>60</v>
      </c>
      <c r="J173" s="11">
        <v>505</v>
      </c>
      <c r="K173" s="11">
        <v>60</v>
      </c>
      <c r="L173" s="11">
        <v>505</v>
      </c>
      <c r="M173" s="11">
        <v>60</v>
      </c>
      <c r="N173" s="11">
        <v>505</v>
      </c>
      <c r="O173" s="11">
        <v>60</v>
      </c>
      <c r="P173" s="11">
        <v>505</v>
      </c>
      <c r="Q173" s="11">
        <v>60</v>
      </c>
      <c r="R173" s="13">
        <v>710</v>
      </c>
      <c r="S173" s="11">
        <v>60</v>
      </c>
      <c r="T173" s="13">
        <v>546</v>
      </c>
      <c r="U173" s="11">
        <v>60</v>
      </c>
      <c r="V173" s="13">
        <v>546</v>
      </c>
      <c r="W173" s="11">
        <v>60</v>
      </c>
      <c r="X173" s="13">
        <v>546</v>
      </c>
      <c r="Y173" s="11">
        <v>60</v>
      </c>
      <c r="Z173" s="13">
        <v>546</v>
      </c>
      <c r="AA173" s="11">
        <v>60</v>
      </c>
      <c r="AB173" s="21">
        <f t="shared" si="7"/>
        <v>6429</v>
      </c>
      <c r="AC173" s="22">
        <f t="shared" si="8"/>
        <v>720</v>
      </c>
    </row>
    <row r="174" hidden="1" spans="1:29">
      <c r="A174" s="11" t="s">
        <v>208</v>
      </c>
      <c r="B174" s="27" t="s">
        <v>218</v>
      </c>
      <c r="C174" s="12" t="str">
        <f>VLOOKUP(B174,[1]汇总!C:X,22,FALSE)</f>
        <v>412927195512026918</v>
      </c>
      <c r="D174" s="13">
        <v>505</v>
      </c>
      <c r="E174" s="13">
        <v>60</v>
      </c>
      <c r="F174" s="13">
        <v>505</v>
      </c>
      <c r="G174" s="13">
        <v>60</v>
      </c>
      <c r="H174" s="11">
        <v>505</v>
      </c>
      <c r="I174" s="11">
        <v>60</v>
      </c>
      <c r="J174" s="11">
        <v>505</v>
      </c>
      <c r="K174" s="11">
        <v>60</v>
      </c>
      <c r="L174" s="11">
        <v>505</v>
      </c>
      <c r="M174" s="11">
        <v>60</v>
      </c>
      <c r="N174" s="11">
        <v>505</v>
      </c>
      <c r="O174" s="11">
        <v>60</v>
      </c>
      <c r="P174" s="11">
        <v>505</v>
      </c>
      <c r="Q174" s="11">
        <v>60</v>
      </c>
      <c r="R174" s="13">
        <v>710</v>
      </c>
      <c r="S174" s="11">
        <v>60</v>
      </c>
      <c r="T174" s="13">
        <v>546</v>
      </c>
      <c r="U174" s="11">
        <v>60</v>
      </c>
      <c r="V174" s="13">
        <v>546</v>
      </c>
      <c r="W174" s="11">
        <v>60</v>
      </c>
      <c r="X174" s="13">
        <v>546</v>
      </c>
      <c r="Y174" s="11">
        <v>60</v>
      </c>
      <c r="Z174" s="13">
        <v>546</v>
      </c>
      <c r="AA174" s="11">
        <v>60</v>
      </c>
      <c r="AB174" s="21">
        <f t="shared" si="7"/>
        <v>6429</v>
      </c>
      <c r="AC174" s="22">
        <f t="shared" si="8"/>
        <v>720</v>
      </c>
    </row>
    <row r="175" hidden="1" spans="1:29">
      <c r="A175" s="11" t="s">
        <v>208</v>
      </c>
      <c r="B175" s="17" t="s">
        <v>219</v>
      </c>
      <c r="C175" s="29" t="str">
        <f>VLOOKUP(B175,[1]汇总!C:X,22,FALSE)</f>
        <v>412927195304286950</v>
      </c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3">
        <v>546</v>
      </c>
      <c r="U175" s="11">
        <v>60</v>
      </c>
      <c r="V175" s="13">
        <v>546</v>
      </c>
      <c r="W175" s="11">
        <v>60</v>
      </c>
      <c r="X175" s="13">
        <v>546</v>
      </c>
      <c r="Y175" s="11">
        <v>60</v>
      </c>
      <c r="Z175" s="13">
        <v>546</v>
      </c>
      <c r="AA175" s="11">
        <v>60</v>
      </c>
      <c r="AB175" s="21">
        <f t="shared" si="7"/>
        <v>2184</v>
      </c>
      <c r="AC175" s="22">
        <f t="shared" si="8"/>
        <v>240</v>
      </c>
    </row>
    <row r="176" hidden="1" spans="1:29">
      <c r="A176" s="11" t="s">
        <v>220</v>
      </c>
      <c r="B176" s="11" t="s">
        <v>221</v>
      </c>
      <c r="C176" s="12" t="str">
        <f>VLOOKUP(B176,[1]汇总!C:X,22,FALSE)</f>
        <v>412927194710126915</v>
      </c>
      <c r="D176" s="13">
        <v>505</v>
      </c>
      <c r="E176" s="13">
        <v>60</v>
      </c>
      <c r="F176" s="13">
        <v>505</v>
      </c>
      <c r="G176" s="13">
        <v>60</v>
      </c>
      <c r="H176" s="11">
        <v>505</v>
      </c>
      <c r="I176" s="11">
        <v>60</v>
      </c>
      <c r="J176" s="11">
        <v>505</v>
      </c>
      <c r="K176" s="11">
        <v>60</v>
      </c>
      <c r="L176" s="11">
        <v>505</v>
      </c>
      <c r="M176" s="11">
        <v>60</v>
      </c>
      <c r="N176" s="11">
        <v>505</v>
      </c>
      <c r="O176" s="11">
        <v>60</v>
      </c>
      <c r="P176" s="11">
        <v>505</v>
      </c>
      <c r="Q176" s="11">
        <v>60</v>
      </c>
      <c r="R176" s="13">
        <v>710</v>
      </c>
      <c r="S176" s="11">
        <v>60</v>
      </c>
      <c r="T176" s="13">
        <v>546</v>
      </c>
      <c r="U176" s="11">
        <v>60</v>
      </c>
      <c r="V176" s="13">
        <v>546</v>
      </c>
      <c r="W176" s="11">
        <v>60</v>
      </c>
      <c r="X176" s="13">
        <v>546</v>
      </c>
      <c r="Y176" s="11">
        <v>60</v>
      </c>
      <c r="Z176" s="13">
        <v>546</v>
      </c>
      <c r="AA176" s="11">
        <v>60</v>
      </c>
      <c r="AB176" s="21">
        <f t="shared" si="7"/>
        <v>6429</v>
      </c>
      <c r="AC176" s="22">
        <f t="shared" si="8"/>
        <v>720</v>
      </c>
    </row>
    <row r="177" hidden="1" spans="1:29">
      <c r="A177" s="11" t="s">
        <v>220</v>
      </c>
      <c r="B177" s="11" t="s">
        <v>222</v>
      </c>
      <c r="C177" s="12" t="str">
        <f>VLOOKUP(B177,[1]汇总!C:X,22,FALSE)</f>
        <v>412927195405016933</v>
      </c>
      <c r="D177" s="13">
        <v>505</v>
      </c>
      <c r="E177" s="13">
        <v>60</v>
      </c>
      <c r="F177" s="13">
        <v>505</v>
      </c>
      <c r="G177" s="13">
        <v>60</v>
      </c>
      <c r="H177" s="11">
        <v>505</v>
      </c>
      <c r="I177" s="11">
        <v>60</v>
      </c>
      <c r="J177" s="11">
        <v>505</v>
      </c>
      <c r="K177" s="11">
        <v>60</v>
      </c>
      <c r="L177" s="11">
        <v>505</v>
      </c>
      <c r="M177" s="11">
        <v>60</v>
      </c>
      <c r="N177" s="11">
        <v>505</v>
      </c>
      <c r="O177" s="11">
        <v>60</v>
      </c>
      <c r="P177" s="11">
        <v>505</v>
      </c>
      <c r="Q177" s="11">
        <v>60</v>
      </c>
      <c r="R177" s="13">
        <v>710</v>
      </c>
      <c r="S177" s="11">
        <v>60</v>
      </c>
      <c r="T177" s="13">
        <v>546</v>
      </c>
      <c r="U177" s="11">
        <v>60</v>
      </c>
      <c r="V177" s="13">
        <v>546</v>
      </c>
      <c r="W177" s="11">
        <v>60</v>
      </c>
      <c r="X177" s="13">
        <v>546</v>
      </c>
      <c r="Y177" s="11">
        <v>60</v>
      </c>
      <c r="Z177" s="13">
        <v>546</v>
      </c>
      <c r="AA177" s="11">
        <v>60</v>
      </c>
      <c r="AB177" s="21">
        <f t="shared" si="7"/>
        <v>6429</v>
      </c>
      <c r="AC177" s="22">
        <f t="shared" si="8"/>
        <v>720</v>
      </c>
    </row>
    <row r="178" hidden="1" spans="1:29">
      <c r="A178" s="11" t="s">
        <v>220</v>
      </c>
      <c r="B178" s="11" t="s">
        <v>223</v>
      </c>
      <c r="C178" s="12" t="str">
        <f>VLOOKUP(B178,[1]汇总!C:X,22,FALSE)</f>
        <v>412927194901156914</v>
      </c>
      <c r="D178" s="13">
        <v>505</v>
      </c>
      <c r="E178" s="13">
        <v>60</v>
      </c>
      <c r="F178" s="13">
        <v>505</v>
      </c>
      <c r="G178" s="13">
        <v>60</v>
      </c>
      <c r="H178" s="11">
        <v>505</v>
      </c>
      <c r="I178" s="11">
        <v>60</v>
      </c>
      <c r="J178" s="11">
        <v>505</v>
      </c>
      <c r="K178" s="11">
        <v>60</v>
      </c>
      <c r="L178" s="11">
        <v>505</v>
      </c>
      <c r="M178" s="11">
        <v>60</v>
      </c>
      <c r="N178" s="11">
        <v>505</v>
      </c>
      <c r="O178" s="11">
        <v>60</v>
      </c>
      <c r="P178" s="11">
        <v>505</v>
      </c>
      <c r="Q178" s="11">
        <v>60</v>
      </c>
      <c r="R178" s="13">
        <v>710</v>
      </c>
      <c r="S178" s="11">
        <v>60</v>
      </c>
      <c r="T178" s="13">
        <v>546</v>
      </c>
      <c r="U178" s="11">
        <v>60</v>
      </c>
      <c r="V178" s="13">
        <v>546</v>
      </c>
      <c r="W178" s="11">
        <v>60</v>
      </c>
      <c r="X178" s="13">
        <v>546</v>
      </c>
      <c r="Y178" s="11">
        <v>60</v>
      </c>
      <c r="Z178" s="13">
        <v>546</v>
      </c>
      <c r="AA178" s="11">
        <v>60</v>
      </c>
      <c r="AB178" s="21">
        <f t="shared" si="7"/>
        <v>6429</v>
      </c>
      <c r="AC178" s="22">
        <f t="shared" si="8"/>
        <v>720</v>
      </c>
    </row>
    <row r="179" hidden="1" spans="1:29">
      <c r="A179" s="11" t="s">
        <v>220</v>
      </c>
      <c r="B179" s="11" t="s">
        <v>224</v>
      </c>
      <c r="C179" s="12" t="str">
        <f>VLOOKUP(B179,[1]汇总!C:X,22,FALSE)</f>
        <v>412927195507236910</v>
      </c>
      <c r="D179" s="13">
        <v>505</v>
      </c>
      <c r="E179" s="13">
        <v>60</v>
      </c>
      <c r="F179" s="13">
        <v>505</v>
      </c>
      <c r="G179" s="13">
        <v>60</v>
      </c>
      <c r="H179" s="11">
        <v>505</v>
      </c>
      <c r="I179" s="11">
        <v>60</v>
      </c>
      <c r="J179" s="11">
        <v>505</v>
      </c>
      <c r="K179" s="11">
        <v>60</v>
      </c>
      <c r="L179" s="11">
        <v>505</v>
      </c>
      <c r="M179" s="11">
        <v>60</v>
      </c>
      <c r="N179" s="11">
        <v>505</v>
      </c>
      <c r="O179" s="11">
        <v>60</v>
      </c>
      <c r="P179" s="11">
        <v>505</v>
      </c>
      <c r="Q179" s="11">
        <v>60</v>
      </c>
      <c r="R179" s="13">
        <v>710</v>
      </c>
      <c r="S179" s="11">
        <v>60</v>
      </c>
      <c r="T179" s="13">
        <v>546</v>
      </c>
      <c r="U179" s="11">
        <v>60</v>
      </c>
      <c r="V179" s="13">
        <v>546</v>
      </c>
      <c r="W179" s="11">
        <v>60</v>
      </c>
      <c r="X179" s="13">
        <v>546</v>
      </c>
      <c r="Y179" s="11">
        <v>60</v>
      </c>
      <c r="Z179" s="13">
        <v>546</v>
      </c>
      <c r="AA179" s="11">
        <v>60</v>
      </c>
      <c r="AB179" s="21">
        <f t="shared" si="7"/>
        <v>6429</v>
      </c>
      <c r="AC179" s="22">
        <f t="shared" si="8"/>
        <v>720</v>
      </c>
    </row>
    <row r="180" hidden="1" spans="1:29">
      <c r="A180" s="11" t="s">
        <v>220</v>
      </c>
      <c r="B180" s="17" t="s">
        <v>225</v>
      </c>
      <c r="C180" s="12" t="str">
        <f>VLOOKUP(B180,[1]汇总!C:X,22,FALSE)</f>
        <v>41292719741202691X</v>
      </c>
      <c r="D180" s="14"/>
      <c r="E180" s="14"/>
      <c r="F180" s="14"/>
      <c r="G180" s="14"/>
      <c r="H180" s="14"/>
      <c r="I180" s="14"/>
      <c r="J180" s="11">
        <v>505</v>
      </c>
      <c r="K180" s="11">
        <v>500</v>
      </c>
      <c r="L180" s="11">
        <v>505</v>
      </c>
      <c r="M180" s="11">
        <v>500</v>
      </c>
      <c r="N180" s="11">
        <v>505</v>
      </c>
      <c r="O180" s="11">
        <v>500</v>
      </c>
      <c r="P180" s="11">
        <v>505</v>
      </c>
      <c r="Q180" s="11">
        <v>500</v>
      </c>
      <c r="R180" s="13">
        <v>710</v>
      </c>
      <c r="S180" s="13">
        <f>533+99</f>
        <v>632</v>
      </c>
      <c r="T180" s="13">
        <v>546</v>
      </c>
      <c r="U180" s="13">
        <v>533</v>
      </c>
      <c r="V180" s="13">
        <v>546</v>
      </c>
      <c r="W180" s="13">
        <v>533</v>
      </c>
      <c r="X180" s="13">
        <v>546</v>
      </c>
      <c r="Y180" s="13">
        <v>533</v>
      </c>
      <c r="Z180" s="13">
        <v>546</v>
      </c>
      <c r="AA180" s="13">
        <v>533</v>
      </c>
      <c r="AB180" s="21">
        <f t="shared" si="7"/>
        <v>4914</v>
      </c>
      <c r="AC180" s="22">
        <f t="shared" si="8"/>
        <v>4764</v>
      </c>
    </row>
    <row r="181" hidden="1" spans="1:29">
      <c r="A181" s="11" t="s">
        <v>220</v>
      </c>
      <c r="B181" s="17" t="s">
        <v>226</v>
      </c>
      <c r="C181" s="29" t="str">
        <f>VLOOKUP(B181,[1]汇总!C:X,22,FALSE)</f>
        <v>412927197112296918</v>
      </c>
      <c r="D181" s="14"/>
      <c r="E181" s="14"/>
      <c r="F181" s="14"/>
      <c r="G181" s="14"/>
      <c r="H181" s="14"/>
      <c r="I181" s="14"/>
      <c r="J181" s="11">
        <v>505</v>
      </c>
      <c r="K181" s="11">
        <v>250</v>
      </c>
      <c r="L181" s="11">
        <v>505</v>
      </c>
      <c r="M181" s="11">
        <v>250</v>
      </c>
      <c r="N181" s="11">
        <v>505</v>
      </c>
      <c r="O181" s="11">
        <v>250</v>
      </c>
      <c r="P181" s="11">
        <v>505</v>
      </c>
      <c r="Q181" s="11">
        <v>250</v>
      </c>
      <c r="R181" s="13">
        <v>710</v>
      </c>
      <c r="S181" s="13">
        <f>267+68</f>
        <v>335</v>
      </c>
      <c r="T181" s="13">
        <v>546</v>
      </c>
      <c r="U181" s="13">
        <v>267</v>
      </c>
      <c r="V181" s="13">
        <v>546</v>
      </c>
      <c r="W181" s="13">
        <v>267</v>
      </c>
      <c r="X181" s="13">
        <v>546</v>
      </c>
      <c r="Y181" s="13">
        <v>267</v>
      </c>
      <c r="Z181" s="13">
        <v>546</v>
      </c>
      <c r="AA181" s="13">
        <v>267</v>
      </c>
      <c r="AB181" s="21">
        <f t="shared" si="7"/>
        <v>4914</v>
      </c>
      <c r="AC181" s="22">
        <f t="shared" si="8"/>
        <v>2403</v>
      </c>
    </row>
    <row r="182" hidden="1" spans="1:29">
      <c r="A182" s="11" t="s">
        <v>227</v>
      </c>
      <c r="B182" s="11" t="s">
        <v>228</v>
      </c>
      <c r="C182" s="12" t="str">
        <f>VLOOKUP(B182,[1]汇总!C:X,22,FALSE)</f>
        <v>412927195105226912</v>
      </c>
      <c r="D182" s="13">
        <v>505</v>
      </c>
      <c r="E182" s="13">
        <v>60</v>
      </c>
      <c r="F182" s="13">
        <v>505</v>
      </c>
      <c r="G182" s="13">
        <v>60</v>
      </c>
      <c r="H182" s="11">
        <v>505</v>
      </c>
      <c r="I182" s="11">
        <v>60</v>
      </c>
      <c r="J182" s="11">
        <v>505</v>
      </c>
      <c r="K182" s="11">
        <v>60</v>
      </c>
      <c r="L182" s="11">
        <v>505</v>
      </c>
      <c r="M182" s="11">
        <v>60</v>
      </c>
      <c r="N182" s="11">
        <v>505</v>
      </c>
      <c r="O182" s="11">
        <v>60</v>
      </c>
      <c r="P182" s="11">
        <v>505</v>
      </c>
      <c r="Q182" s="11">
        <v>60</v>
      </c>
      <c r="R182" s="13">
        <v>710</v>
      </c>
      <c r="S182" s="11">
        <v>60</v>
      </c>
      <c r="T182" s="13">
        <v>546</v>
      </c>
      <c r="U182" s="11">
        <v>60</v>
      </c>
      <c r="V182" s="13">
        <v>546</v>
      </c>
      <c r="W182" s="11">
        <v>60</v>
      </c>
      <c r="X182" s="13">
        <v>546</v>
      </c>
      <c r="Y182" s="11">
        <v>60</v>
      </c>
      <c r="Z182" s="13">
        <v>546</v>
      </c>
      <c r="AA182" s="11">
        <v>60</v>
      </c>
      <c r="AB182" s="21">
        <f t="shared" si="7"/>
        <v>6429</v>
      </c>
      <c r="AC182" s="22">
        <f t="shared" si="8"/>
        <v>720</v>
      </c>
    </row>
    <row r="183" hidden="1" spans="1:29">
      <c r="A183" s="11" t="s">
        <v>227</v>
      </c>
      <c r="B183" s="11" t="s">
        <v>229</v>
      </c>
      <c r="C183" s="12" t="str">
        <f>VLOOKUP(B183,[1]汇总!C:X,22,FALSE)</f>
        <v>412927197302236916</v>
      </c>
      <c r="D183" s="13">
        <v>505</v>
      </c>
      <c r="E183" s="13">
        <v>250</v>
      </c>
      <c r="F183" s="13">
        <v>505</v>
      </c>
      <c r="G183" s="13">
        <v>250</v>
      </c>
      <c r="H183" s="11">
        <v>505</v>
      </c>
      <c r="I183" s="11">
        <v>250</v>
      </c>
      <c r="J183" s="11">
        <v>505</v>
      </c>
      <c r="K183" s="11">
        <v>250</v>
      </c>
      <c r="L183" s="11">
        <v>505</v>
      </c>
      <c r="M183" s="11">
        <v>250</v>
      </c>
      <c r="N183" s="11">
        <v>505</v>
      </c>
      <c r="O183" s="11">
        <v>250</v>
      </c>
      <c r="P183" s="11">
        <v>505</v>
      </c>
      <c r="Q183" s="11">
        <v>250</v>
      </c>
      <c r="R183" s="13">
        <v>710</v>
      </c>
      <c r="S183" s="13">
        <f>267+68</f>
        <v>335</v>
      </c>
      <c r="T183" s="13">
        <v>546</v>
      </c>
      <c r="U183" s="13">
        <v>267</v>
      </c>
      <c r="V183" s="13">
        <v>546</v>
      </c>
      <c r="W183" s="13">
        <v>267</v>
      </c>
      <c r="X183" s="13">
        <v>546</v>
      </c>
      <c r="Y183" s="13">
        <v>267</v>
      </c>
      <c r="Z183" s="13">
        <v>546</v>
      </c>
      <c r="AA183" s="13">
        <v>267</v>
      </c>
      <c r="AB183" s="21">
        <f t="shared" si="7"/>
        <v>6429</v>
      </c>
      <c r="AC183" s="22">
        <f t="shared" si="8"/>
        <v>3153</v>
      </c>
    </row>
    <row r="184" hidden="1" spans="1:29">
      <c r="A184" s="11" t="s">
        <v>227</v>
      </c>
      <c r="B184" s="11" t="s">
        <v>230</v>
      </c>
      <c r="C184" s="12" t="str">
        <f>VLOOKUP(B184,[1]汇总!C:X,22,FALSE)</f>
        <v>412927194903066912</v>
      </c>
      <c r="D184" s="13">
        <v>505</v>
      </c>
      <c r="E184" s="13">
        <v>60</v>
      </c>
      <c r="F184" s="13">
        <v>505</v>
      </c>
      <c r="G184" s="13">
        <v>60</v>
      </c>
      <c r="H184" s="11">
        <v>505</v>
      </c>
      <c r="I184" s="11">
        <v>60</v>
      </c>
      <c r="J184" s="11">
        <v>505</v>
      </c>
      <c r="K184" s="11">
        <v>60</v>
      </c>
      <c r="L184" s="11">
        <v>505</v>
      </c>
      <c r="M184" s="11">
        <v>60</v>
      </c>
      <c r="N184" s="11">
        <v>505</v>
      </c>
      <c r="O184" s="11">
        <v>60</v>
      </c>
      <c r="P184" s="11">
        <v>505</v>
      </c>
      <c r="Q184" s="11">
        <v>60</v>
      </c>
      <c r="R184" s="13">
        <v>710</v>
      </c>
      <c r="S184" s="11">
        <v>60</v>
      </c>
      <c r="T184" s="13">
        <v>546</v>
      </c>
      <c r="U184" s="11">
        <v>60</v>
      </c>
      <c r="V184" s="13">
        <v>546</v>
      </c>
      <c r="W184" s="11">
        <v>60</v>
      </c>
      <c r="X184" s="13">
        <v>546</v>
      </c>
      <c r="Y184" s="11">
        <v>60</v>
      </c>
      <c r="Z184" s="13">
        <v>546</v>
      </c>
      <c r="AA184" s="11">
        <v>60</v>
      </c>
      <c r="AB184" s="21">
        <f t="shared" si="7"/>
        <v>6429</v>
      </c>
      <c r="AC184" s="22">
        <f t="shared" si="8"/>
        <v>720</v>
      </c>
    </row>
    <row r="185" ht="15" hidden="1" spans="1:29">
      <c r="A185" s="11" t="s">
        <v>227</v>
      </c>
      <c r="B185" s="11" t="s">
        <v>231</v>
      </c>
      <c r="C185" s="12" t="str">
        <f>VLOOKUP(B185,[1]汇总!C:X,22,FALSE)</f>
        <v>412927195208156953</v>
      </c>
      <c r="D185" s="13">
        <v>505</v>
      </c>
      <c r="E185" s="13">
        <v>60</v>
      </c>
      <c r="F185" s="13">
        <v>505</v>
      </c>
      <c r="G185" s="13">
        <v>60</v>
      </c>
      <c r="H185" s="11">
        <v>505</v>
      </c>
      <c r="I185" s="11">
        <v>60</v>
      </c>
      <c r="J185" s="11">
        <v>505</v>
      </c>
      <c r="K185" s="11">
        <v>60</v>
      </c>
      <c r="L185" s="11">
        <v>505</v>
      </c>
      <c r="M185" s="11">
        <v>60</v>
      </c>
      <c r="N185" s="11">
        <v>505</v>
      </c>
      <c r="O185" s="11">
        <v>60</v>
      </c>
      <c r="P185" s="11">
        <v>505</v>
      </c>
      <c r="Q185" s="11">
        <v>60</v>
      </c>
      <c r="R185" s="13">
        <v>710</v>
      </c>
      <c r="S185" s="11">
        <v>60</v>
      </c>
      <c r="T185" s="13">
        <v>546</v>
      </c>
      <c r="U185" s="11">
        <v>60</v>
      </c>
      <c r="V185" s="11"/>
      <c r="W185" s="11"/>
      <c r="X185" s="11"/>
      <c r="Y185" s="11"/>
      <c r="Z185" s="23"/>
      <c r="AA185" s="23"/>
      <c r="AB185" s="21">
        <f t="shared" si="7"/>
        <v>4791</v>
      </c>
      <c r="AC185" s="22">
        <f t="shared" si="8"/>
        <v>540</v>
      </c>
    </row>
    <row r="186" hidden="1" spans="1:29">
      <c r="A186" s="11" t="s">
        <v>227</v>
      </c>
      <c r="B186" s="11" t="s">
        <v>232</v>
      </c>
      <c r="C186" s="12" t="str">
        <f>VLOOKUP(B186,[1]汇总!C:X,22,FALSE)</f>
        <v>412927195612276930</v>
      </c>
      <c r="D186" s="13">
        <v>1010</v>
      </c>
      <c r="E186" s="13">
        <v>120</v>
      </c>
      <c r="F186" s="13">
        <v>1010</v>
      </c>
      <c r="G186" s="13">
        <v>120</v>
      </c>
      <c r="H186" s="11">
        <v>1010</v>
      </c>
      <c r="I186" s="11">
        <v>120</v>
      </c>
      <c r="J186" s="11">
        <v>1010</v>
      </c>
      <c r="K186" s="11">
        <v>120</v>
      </c>
      <c r="L186" s="11">
        <v>1010</v>
      </c>
      <c r="M186" s="11">
        <v>120</v>
      </c>
      <c r="N186" s="11">
        <v>1010</v>
      </c>
      <c r="O186" s="11">
        <v>120</v>
      </c>
      <c r="P186" s="11">
        <v>1010</v>
      </c>
      <c r="Q186" s="11">
        <v>120</v>
      </c>
      <c r="R186" s="13">
        <f>546+328</f>
        <v>874</v>
      </c>
      <c r="S186" s="11">
        <v>120</v>
      </c>
      <c r="T186" s="13">
        <v>1092</v>
      </c>
      <c r="U186" s="11">
        <v>120</v>
      </c>
      <c r="V186" s="13">
        <v>1092</v>
      </c>
      <c r="W186" s="11">
        <v>120</v>
      </c>
      <c r="X186" s="13">
        <v>1092</v>
      </c>
      <c r="Y186" s="11">
        <v>120</v>
      </c>
      <c r="Z186" s="13">
        <v>1092</v>
      </c>
      <c r="AA186" s="11">
        <v>120</v>
      </c>
      <c r="AB186" s="21">
        <f t="shared" si="7"/>
        <v>12312</v>
      </c>
      <c r="AC186" s="22">
        <f t="shared" si="8"/>
        <v>1440</v>
      </c>
    </row>
    <row r="187" ht="15" hidden="1" spans="1:29">
      <c r="A187" s="11"/>
      <c r="B187" s="11" t="s">
        <v>233</v>
      </c>
      <c r="C187" s="12" t="str">
        <f>VLOOKUP(B187,[1]汇总!C:X,22,FALSE)</f>
        <v>411326194703266944</v>
      </c>
      <c r="D187" s="11"/>
      <c r="E187" s="13"/>
      <c r="F187" s="11"/>
      <c r="G187" s="13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23"/>
      <c r="AA187" s="23"/>
      <c r="AB187" s="21">
        <f t="shared" si="7"/>
        <v>0</v>
      </c>
      <c r="AC187" s="22">
        <f t="shared" si="8"/>
        <v>0</v>
      </c>
    </row>
    <row r="188" hidden="1" spans="1:29">
      <c r="A188" s="11" t="s">
        <v>227</v>
      </c>
      <c r="B188" s="11" t="s">
        <v>234</v>
      </c>
      <c r="C188" s="12" t="str">
        <f>VLOOKUP(B188,[1]汇总!C:X,22,FALSE)</f>
        <v>412927194507306953</v>
      </c>
      <c r="D188" s="13">
        <v>505</v>
      </c>
      <c r="E188" s="13">
        <v>60</v>
      </c>
      <c r="F188" s="13">
        <v>505</v>
      </c>
      <c r="G188" s="13">
        <v>60</v>
      </c>
      <c r="H188" s="11">
        <v>505</v>
      </c>
      <c r="I188" s="11">
        <v>60</v>
      </c>
      <c r="J188" s="11">
        <v>505</v>
      </c>
      <c r="K188" s="11">
        <v>60</v>
      </c>
      <c r="L188" s="11">
        <v>505</v>
      </c>
      <c r="M188" s="11">
        <v>60</v>
      </c>
      <c r="N188" s="11">
        <v>505</v>
      </c>
      <c r="O188" s="11">
        <v>60</v>
      </c>
      <c r="P188" s="11">
        <v>505</v>
      </c>
      <c r="Q188" s="11">
        <v>60</v>
      </c>
      <c r="R188" s="13">
        <v>710</v>
      </c>
      <c r="S188" s="11">
        <v>60</v>
      </c>
      <c r="T188" s="13">
        <v>546</v>
      </c>
      <c r="U188" s="11">
        <v>60</v>
      </c>
      <c r="V188" s="13">
        <v>546</v>
      </c>
      <c r="W188" s="11">
        <v>60</v>
      </c>
      <c r="X188" s="13">
        <v>546</v>
      </c>
      <c r="Y188" s="11">
        <v>60</v>
      </c>
      <c r="Z188" s="13">
        <v>546</v>
      </c>
      <c r="AA188" s="13">
        <v>533</v>
      </c>
      <c r="AB188" s="21">
        <f t="shared" si="7"/>
        <v>6429</v>
      </c>
      <c r="AC188" s="22">
        <f t="shared" si="8"/>
        <v>1193</v>
      </c>
    </row>
    <row r="189" hidden="1" spans="1:29">
      <c r="A189" s="11" t="s">
        <v>227</v>
      </c>
      <c r="B189" s="11" t="s">
        <v>235</v>
      </c>
      <c r="C189" s="12" t="str">
        <f>VLOOKUP(B189,[1]汇总!C:X,22,FALSE)</f>
        <v>412927195210256937</v>
      </c>
      <c r="D189" s="13">
        <v>505</v>
      </c>
      <c r="E189" s="13">
        <v>250</v>
      </c>
      <c r="F189" s="13">
        <v>505</v>
      </c>
      <c r="G189" s="13">
        <v>250</v>
      </c>
      <c r="H189" s="11">
        <v>505</v>
      </c>
      <c r="I189" s="11">
        <v>250</v>
      </c>
      <c r="J189" s="11">
        <v>505</v>
      </c>
      <c r="K189" s="11">
        <v>250</v>
      </c>
      <c r="L189" s="11">
        <v>505</v>
      </c>
      <c r="M189" s="11">
        <v>250</v>
      </c>
      <c r="N189" s="11">
        <v>505</v>
      </c>
      <c r="O189" s="11">
        <v>250</v>
      </c>
      <c r="P189" s="11">
        <v>505</v>
      </c>
      <c r="Q189" s="11">
        <v>250</v>
      </c>
      <c r="R189" s="13">
        <v>710</v>
      </c>
      <c r="S189" s="13">
        <f>267+68</f>
        <v>335</v>
      </c>
      <c r="T189" s="13">
        <v>546</v>
      </c>
      <c r="U189" s="13">
        <v>267</v>
      </c>
      <c r="V189" s="13">
        <v>546</v>
      </c>
      <c r="W189" s="13">
        <v>267</v>
      </c>
      <c r="X189" s="13">
        <v>546</v>
      </c>
      <c r="Y189" s="13">
        <v>267</v>
      </c>
      <c r="Z189" s="13">
        <v>546</v>
      </c>
      <c r="AA189" s="13">
        <v>267</v>
      </c>
      <c r="AB189" s="21">
        <f t="shared" si="7"/>
        <v>6429</v>
      </c>
      <c r="AC189" s="22">
        <f t="shared" si="8"/>
        <v>3153</v>
      </c>
    </row>
    <row r="190" hidden="1" spans="1:29">
      <c r="A190" s="11" t="s">
        <v>227</v>
      </c>
      <c r="B190" s="11" t="s">
        <v>236</v>
      </c>
      <c r="C190" s="12" t="str">
        <f>VLOOKUP(B190,[1]汇总!C:X,22,FALSE)</f>
        <v>412927194602126934</v>
      </c>
      <c r="D190" s="13">
        <v>505</v>
      </c>
      <c r="E190" s="13">
        <v>60</v>
      </c>
      <c r="F190" s="13">
        <v>505</v>
      </c>
      <c r="G190" s="13">
        <v>60</v>
      </c>
      <c r="H190" s="11">
        <v>505</v>
      </c>
      <c r="I190" s="11">
        <v>60</v>
      </c>
      <c r="J190" s="11">
        <v>505</v>
      </c>
      <c r="K190" s="11">
        <v>60</v>
      </c>
      <c r="L190" s="11">
        <v>505</v>
      </c>
      <c r="M190" s="11">
        <v>60</v>
      </c>
      <c r="N190" s="11">
        <v>505</v>
      </c>
      <c r="O190" s="11">
        <v>60</v>
      </c>
      <c r="P190" s="11">
        <v>505</v>
      </c>
      <c r="Q190" s="11">
        <v>60</v>
      </c>
      <c r="R190" s="13">
        <v>710</v>
      </c>
      <c r="S190" s="11">
        <v>60</v>
      </c>
      <c r="T190" s="13">
        <v>546</v>
      </c>
      <c r="U190" s="11">
        <v>60</v>
      </c>
      <c r="V190" s="13">
        <v>546</v>
      </c>
      <c r="W190" s="11">
        <v>60</v>
      </c>
      <c r="X190" s="13">
        <v>546</v>
      </c>
      <c r="Y190" s="11">
        <v>60</v>
      </c>
      <c r="Z190" s="13">
        <v>546</v>
      </c>
      <c r="AA190" s="11">
        <v>60</v>
      </c>
      <c r="AB190" s="21">
        <f t="shared" si="7"/>
        <v>6429</v>
      </c>
      <c r="AC190" s="22">
        <f t="shared" si="8"/>
        <v>720</v>
      </c>
    </row>
    <row r="191" hidden="1" spans="1:29">
      <c r="A191" s="11" t="s">
        <v>227</v>
      </c>
      <c r="B191" s="15" t="s">
        <v>237</v>
      </c>
      <c r="C191" s="12" t="str">
        <f>VLOOKUP(B191,[1]汇总!C:X,22,FALSE)</f>
        <v>412927193710226911</v>
      </c>
      <c r="D191" s="13">
        <v>505</v>
      </c>
      <c r="E191" s="13">
        <v>250</v>
      </c>
      <c r="F191" s="13">
        <v>505</v>
      </c>
      <c r="G191" s="13">
        <v>500</v>
      </c>
      <c r="H191" s="11">
        <v>505</v>
      </c>
      <c r="I191" s="11">
        <v>500</v>
      </c>
      <c r="J191" s="11">
        <v>505</v>
      </c>
      <c r="K191" s="11">
        <v>500</v>
      </c>
      <c r="L191" s="11">
        <v>505</v>
      </c>
      <c r="M191" s="11">
        <v>500</v>
      </c>
      <c r="N191" s="11">
        <v>505</v>
      </c>
      <c r="O191" s="11">
        <v>500</v>
      </c>
      <c r="P191" s="11">
        <v>505</v>
      </c>
      <c r="Q191" s="11">
        <v>500</v>
      </c>
      <c r="R191" s="13">
        <v>710</v>
      </c>
      <c r="S191" s="13">
        <f>533+132</f>
        <v>665</v>
      </c>
      <c r="T191" s="13">
        <v>546</v>
      </c>
      <c r="U191" s="13">
        <v>533</v>
      </c>
      <c r="V191" s="13">
        <v>546</v>
      </c>
      <c r="W191" s="13">
        <v>533</v>
      </c>
      <c r="X191" s="13">
        <v>546</v>
      </c>
      <c r="Y191" s="13">
        <v>533</v>
      </c>
      <c r="Z191" s="13">
        <v>546</v>
      </c>
      <c r="AA191" s="13">
        <v>533</v>
      </c>
      <c r="AB191" s="21">
        <f t="shared" si="7"/>
        <v>6429</v>
      </c>
      <c r="AC191" s="22">
        <f t="shared" si="8"/>
        <v>6047</v>
      </c>
    </row>
    <row r="192" hidden="1" spans="1:29">
      <c r="A192" s="11" t="s">
        <v>227</v>
      </c>
      <c r="B192" s="11" t="s">
        <v>238</v>
      </c>
      <c r="C192" s="12" t="str">
        <f>VLOOKUP(B192,[1]汇总!C:X,22,FALSE)</f>
        <v>412927194203076917</v>
      </c>
      <c r="D192" s="13">
        <v>505</v>
      </c>
      <c r="E192" s="13">
        <v>60</v>
      </c>
      <c r="F192" s="13">
        <v>505</v>
      </c>
      <c r="G192" s="13">
        <v>60</v>
      </c>
      <c r="H192" s="11">
        <v>505</v>
      </c>
      <c r="I192" s="11">
        <v>60</v>
      </c>
      <c r="J192" s="11">
        <v>505</v>
      </c>
      <c r="K192" s="11">
        <v>60</v>
      </c>
      <c r="L192" s="11">
        <v>505</v>
      </c>
      <c r="M192" s="11">
        <v>60</v>
      </c>
      <c r="N192" s="11">
        <v>505</v>
      </c>
      <c r="O192" s="11">
        <v>60</v>
      </c>
      <c r="P192" s="11">
        <v>505</v>
      </c>
      <c r="Q192" s="11">
        <v>60</v>
      </c>
      <c r="R192" s="13">
        <v>710</v>
      </c>
      <c r="S192" s="11">
        <v>60</v>
      </c>
      <c r="T192" s="13">
        <v>546</v>
      </c>
      <c r="U192" s="11">
        <v>60</v>
      </c>
      <c r="V192" s="13">
        <v>546</v>
      </c>
      <c r="W192" s="11">
        <v>60</v>
      </c>
      <c r="X192" s="13">
        <v>546</v>
      </c>
      <c r="Y192" s="11">
        <v>60</v>
      </c>
      <c r="Z192" s="13">
        <v>546</v>
      </c>
      <c r="AA192" s="11">
        <v>60</v>
      </c>
      <c r="AB192" s="21">
        <f t="shared" si="7"/>
        <v>6429</v>
      </c>
      <c r="AC192" s="22">
        <f t="shared" si="8"/>
        <v>720</v>
      </c>
    </row>
    <row r="193" hidden="1" spans="1:29">
      <c r="A193" s="11" t="s">
        <v>227</v>
      </c>
      <c r="B193" s="11" t="s">
        <v>239</v>
      </c>
      <c r="C193" s="12" t="str">
        <f>VLOOKUP(B193,[1]汇总!C:X,22,FALSE)</f>
        <v>412927194505106931</v>
      </c>
      <c r="D193" s="13">
        <v>505</v>
      </c>
      <c r="E193" s="13">
        <v>60</v>
      </c>
      <c r="F193" s="13">
        <v>505</v>
      </c>
      <c r="G193" s="13">
        <v>60</v>
      </c>
      <c r="H193" s="11">
        <v>505</v>
      </c>
      <c r="I193" s="11">
        <v>60</v>
      </c>
      <c r="J193" s="11">
        <v>505</v>
      </c>
      <c r="K193" s="11">
        <v>60</v>
      </c>
      <c r="L193" s="11">
        <v>505</v>
      </c>
      <c r="M193" s="11">
        <v>60</v>
      </c>
      <c r="N193" s="11">
        <v>505</v>
      </c>
      <c r="O193" s="11">
        <v>60</v>
      </c>
      <c r="P193" s="11">
        <v>505</v>
      </c>
      <c r="Q193" s="11">
        <v>60</v>
      </c>
      <c r="R193" s="13">
        <v>710</v>
      </c>
      <c r="S193" s="11">
        <v>60</v>
      </c>
      <c r="T193" s="13">
        <v>546</v>
      </c>
      <c r="U193" s="11">
        <v>60</v>
      </c>
      <c r="V193" s="13">
        <v>546</v>
      </c>
      <c r="W193" s="11">
        <v>60</v>
      </c>
      <c r="X193" s="13">
        <v>546</v>
      </c>
      <c r="Y193" s="11">
        <v>60</v>
      </c>
      <c r="Z193" s="13">
        <v>546</v>
      </c>
      <c r="AA193" s="11">
        <v>60</v>
      </c>
      <c r="AB193" s="21">
        <f t="shared" si="7"/>
        <v>6429</v>
      </c>
      <c r="AC193" s="22">
        <f t="shared" si="8"/>
        <v>720</v>
      </c>
    </row>
    <row r="194" hidden="1" spans="1:29">
      <c r="A194" s="11" t="s">
        <v>227</v>
      </c>
      <c r="B194" s="11" t="s">
        <v>240</v>
      </c>
      <c r="C194" s="12" t="str">
        <f>VLOOKUP(B194,[1]汇总!C:X,22,FALSE)</f>
        <v>412927195301136914</v>
      </c>
      <c r="D194" s="13">
        <v>505</v>
      </c>
      <c r="E194" s="13">
        <v>60</v>
      </c>
      <c r="F194" s="13">
        <v>505</v>
      </c>
      <c r="G194" s="13">
        <v>60</v>
      </c>
      <c r="H194" s="11">
        <v>505</v>
      </c>
      <c r="I194" s="11">
        <v>60</v>
      </c>
      <c r="J194" s="11">
        <v>505</v>
      </c>
      <c r="K194" s="11">
        <v>60</v>
      </c>
      <c r="L194" s="11">
        <v>505</v>
      </c>
      <c r="M194" s="11">
        <v>60</v>
      </c>
      <c r="N194" s="11">
        <v>505</v>
      </c>
      <c r="O194" s="11">
        <v>60</v>
      </c>
      <c r="P194" s="11">
        <v>505</v>
      </c>
      <c r="Q194" s="11">
        <v>60</v>
      </c>
      <c r="R194" s="13">
        <v>710</v>
      </c>
      <c r="S194" s="11">
        <v>60</v>
      </c>
      <c r="T194" s="13">
        <v>546</v>
      </c>
      <c r="U194" s="11">
        <v>60</v>
      </c>
      <c r="V194" s="13">
        <v>546</v>
      </c>
      <c r="W194" s="11">
        <v>60</v>
      </c>
      <c r="X194" s="13">
        <v>546</v>
      </c>
      <c r="Y194" s="11">
        <v>60</v>
      </c>
      <c r="Z194" s="13">
        <v>546</v>
      </c>
      <c r="AA194" s="11">
        <v>60</v>
      </c>
      <c r="AB194" s="21">
        <f t="shared" si="7"/>
        <v>6429</v>
      </c>
      <c r="AC194" s="22">
        <f t="shared" si="8"/>
        <v>720</v>
      </c>
    </row>
    <row r="195" hidden="1" spans="1:29">
      <c r="A195" s="11" t="s">
        <v>227</v>
      </c>
      <c r="B195" s="11" t="s">
        <v>241</v>
      </c>
      <c r="C195" s="12" t="str">
        <f>VLOOKUP(B195,[1]汇总!C:X,22,FALSE)</f>
        <v>412927197201046910</v>
      </c>
      <c r="D195" s="14"/>
      <c r="E195" s="14"/>
      <c r="F195" s="14"/>
      <c r="G195" s="14"/>
      <c r="H195" s="11">
        <v>505</v>
      </c>
      <c r="I195" s="11">
        <v>60</v>
      </c>
      <c r="J195" s="11">
        <v>505</v>
      </c>
      <c r="K195" s="11">
        <v>60</v>
      </c>
      <c r="L195" s="11">
        <v>505</v>
      </c>
      <c r="M195" s="11">
        <v>60</v>
      </c>
      <c r="N195" s="11">
        <v>505</v>
      </c>
      <c r="O195" s="11">
        <v>60</v>
      </c>
      <c r="P195" s="11">
        <v>505</v>
      </c>
      <c r="Q195" s="11">
        <v>60</v>
      </c>
      <c r="R195" s="13">
        <v>710</v>
      </c>
      <c r="S195" s="11">
        <v>60</v>
      </c>
      <c r="T195" s="13">
        <v>546</v>
      </c>
      <c r="U195" s="11">
        <v>60</v>
      </c>
      <c r="V195" s="13">
        <v>546</v>
      </c>
      <c r="W195" s="11">
        <v>60</v>
      </c>
      <c r="X195" s="13">
        <v>546</v>
      </c>
      <c r="Y195" s="11">
        <v>60</v>
      </c>
      <c r="Z195" s="13">
        <v>546</v>
      </c>
      <c r="AA195" s="11">
        <v>60</v>
      </c>
      <c r="AB195" s="21">
        <f t="shared" si="7"/>
        <v>5419</v>
      </c>
      <c r="AC195" s="22">
        <f t="shared" si="8"/>
        <v>600</v>
      </c>
    </row>
    <row r="196" spans="1:29">
      <c r="A196" s="11" t="s">
        <v>242</v>
      </c>
      <c r="B196" s="11" t="s">
        <v>243</v>
      </c>
      <c r="C196" s="12" t="str">
        <f>VLOOKUP(B196,[1]汇总!C:X,22,FALSE)</f>
        <v>412927194902036914</v>
      </c>
      <c r="D196" s="13">
        <v>505</v>
      </c>
      <c r="E196" s="13">
        <v>60</v>
      </c>
      <c r="F196" s="13">
        <v>505</v>
      </c>
      <c r="G196" s="13">
        <v>60</v>
      </c>
      <c r="H196" s="11">
        <v>505</v>
      </c>
      <c r="I196" s="11">
        <v>60</v>
      </c>
      <c r="J196" s="11">
        <v>505</v>
      </c>
      <c r="K196" s="11">
        <v>60</v>
      </c>
      <c r="L196" s="11">
        <v>505</v>
      </c>
      <c r="M196" s="11">
        <v>60</v>
      </c>
      <c r="N196" s="11">
        <v>505</v>
      </c>
      <c r="O196" s="11">
        <v>60</v>
      </c>
      <c r="P196" s="11">
        <v>505</v>
      </c>
      <c r="Q196" s="11">
        <v>60</v>
      </c>
      <c r="R196" s="13">
        <v>710</v>
      </c>
      <c r="S196" s="11">
        <v>60</v>
      </c>
      <c r="T196" s="13">
        <v>546</v>
      </c>
      <c r="U196" s="11">
        <v>60</v>
      </c>
      <c r="V196" s="13">
        <v>546</v>
      </c>
      <c r="W196" s="11">
        <v>60</v>
      </c>
      <c r="X196" s="13">
        <v>546</v>
      </c>
      <c r="Y196" s="11">
        <v>60</v>
      </c>
      <c r="Z196" s="13">
        <v>546</v>
      </c>
      <c r="AA196" s="11">
        <v>60</v>
      </c>
      <c r="AB196" s="21">
        <f t="shared" si="7"/>
        <v>6429</v>
      </c>
      <c r="AC196" s="22">
        <f t="shared" si="8"/>
        <v>720</v>
      </c>
    </row>
    <row r="197" spans="1:29">
      <c r="A197" s="11" t="s">
        <v>242</v>
      </c>
      <c r="B197" s="11" t="s">
        <v>244</v>
      </c>
      <c r="C197" s="12" t="str">
        <f>VLOOKUP(B197,[1]汇总!C:X,22,FALSE)</f>
        <v>412927195103076914</v>
      </c>
      <c r="D197" s="13">
        <v>505</v>
      </c>
      <c r="E197" s="13">
        <v>60</v>
      </c>
      <c r="F197" s="13">
        <v>505</v>
      </c>
      <c r="G197" s="13">
        <v>60</v>
      </c>
      <c r="H197" s="11">
        <v>505</v>
      </c>
      <c r="I197" s="11">
        <v>60</v>
      </c>
      <c r="J197" s="11">
        <v>505</v>
      </c>
      <c r="K197" s="11">
        <v>60</v>
      </c>
      <c r="L197" s="11">
        <v>505</v>
      </c>
      <c r="M197" s="11">
        <v>60</v>
      </c>
      <c r="N197" s="11">
        <v>505</v>
      </c>
      <c r="O197" s="11">
        <v>60</v>
      </c>
      <c r="P197" s="11">
        <v>505</v>
      </c>
      <c r="Q197" s="11">
        <v>60</v>
      </c>
      <c r="R197" s="13">
        <v>710</v>
      </c>
      <c r="S197" s="11">
        <v>60</v>
      </c>
      <c r="T197" s="13">
        <v>546</v>
      </c>
      <c r="U197" s="11">
        <v>60</v>
      </c>
      <c r="V197" s="13">
        <v>546</v>
      </c>
      <c r="W197" s="11">
        <v>60</v>
      </c>
      <c r="X197" s="13">
        <v>546</v>
      </c>
      <c r="Y197" s="11">
        <v>60</v>
      </c>
      <c r="Z197" s="13">
        <v>546</v>
      </c>
      <c r="AA197" s="11">
        <v>60</v>
      </c>
      <c r="AB197" s="21">
        <f t="shared" si="7"/>
        <v>6429</v>
      </c>
      <c r="AC197" s="22">
        <f t="shared" si="8"/>
        <v>720</v>
      </c>
    </row>
    <row r="198" spans="1:29">
      <c r="A198" s="11" t="s">
        <v>242</v>
      </c>
      <c r="B198" s="11" t="s">
        <v>245</v>
      </c>
      <c r="C198" s="12" t="str">
        <f>VLOOKUP(B198,[1]汇总!C:X,22,FALSE)</f>
        <v>412927195310136916</v>
      </c>
      <c r="D198" s="13">
        <v>505</v>
      </c>
      <c r="E198" s="13">
        <v>60</v>
      </c>
      <c r="F198" s="13">
        <v>505</v>
      </c>
      <c r="G198" s="13">
        <v>60</v>
      </c>
      <c r="H198" s="11">
        <v>505</v>
      </c>
      <c r="I198" s="11">
        <v>60</v>
      </c>
      <c r="J198" s="11">
        <v>505</v>
      </c>
      <c r="K198" s="11">
        <v>60</v>
      </c>
      <c r="L198" s="11">
        <v>505</v>
      </c>
      <c r="M198" s="11">
        <v>60</v>
      </c>
      <c r="N198" s="11">
        <v>505</v>
      </c>
      <c r="O198" s="11">
        <v>60</v>
      </c>
      <c r="P198" s="11">
        <v>505</v>
      </c>
      <c r="Q198" s="11">
        <v>60</v>
      </c>
      <c r="R198" s="13">
        <v>710</v>
      </c>
      <c r="S198" s="11">
        <v>60</v>
      </c>
      <c r="T198" s="13">
        <v>546</v>
      </c>
      <c r="U198" s="11">
        <v>60</v>
      </c>
      <c r="V198" s="13">
        <v>546</v>
      </c>
      <c r="W198" s="11">
        <v>60</v>
      </c>
      <c r="X198" s="13">
        <v>546</v>
      </c>
      <c r="Y198" s="11">
        <v>60</v>
      </c>
      <c r="Z198" s="13">
        <v>546</v>
      </c>
      <c r="AA198" s="11">
        <v>60</v>
      </c>
      <c r="AB198" s="21">
        <f t="shared" ref="AB198:AB261" si="9">D198+F198+H198+J198+L198+N198+P198+R198+T198+V198+X198+Z198</f>
        <v>6429</v>
      </c>
      <c r="AC198" s="22">
        <f t="shared" ref="AC198:AC261" si="10">E198+G198+I198+K198+M198+O198+Q198+S198+U198+W198+Y198+AA198</f>
        <v>720</v>
      </c>
    </row>
    <row r="199" spans="1:29">
      <c r="A199" s="11" t="s">
        <v>242</v>
      </c>
      <c r="B199" s="11" t="s">
        <v>246</v>
      </c>
      <c r="C199" s="12" t="str">
        <f>VLOOKUP(B199,[1]汇总!C:X,22,FALSE)</f>
        <v>412927193112036915</v>
      </c>
      <c r="D199" s="13">
        <v>505</v>
      </c>
      <c r="E199" s="13">
        <v>60</v>
      </c>
      <c r="F199" s="13">
        <v>505</v>
      </c>
      <c r="G199" s="13">
        <v>60</v>
      </c>
      <c r="H199" s="11">
        <v>505</v>
      </c>
      <c r="I199" s="11">
        <v>60</v>
      </c>
      <c r="J199" s="11">
        <v>505</v>
      </c>
      <c r="K199" s="11">
        <v>60</v>
      </c>
      <c r="L199" s="11">
        <v>505</v>
      </c>
      <c r="M199" s="11">
        <v>60</v>
      </c>
      <c r="N199" s="11">
        <v>505</v>
      </c>
      <c r="O199" s="11">
        <v>60</v>
      </c>
      <c r="P199" s="11">
        <v>505</v>
      </c>
      <c r="Q199" s="11">
        <v>60</v>
      </c>
      <c r="R199" s="13">
        <v>710</v>
      </c>
      <c r="S199" s="11">
        <v>60</v>
      </c>
      <c r="T199" s="13">
        <v>546</v>
      </c>
      <c r="U199" s="11">
        <v>60</v>
      </c>
      <c r="V199" s="13">
        <v>546</v>
      </c>
      <c r="W199" s="11">
        <v>60</v>
      </c>
      <c r="X199" s="13">
        <v>546</v>
      </c>
      <c r="Y199" s="11">
        <v>60</v>
      </c>
      <c r="Z199" s="13">
        <v>546</v>
      </c>
      <c r="AA199" s="11">
        <v>60</v>
      </c>
      <c r="AB199" s="21">
        <f t="shared" si="9"/>
        <v>6429</v>
      </c>
      <c r="AC199" s="22">
        <f t="shared" si="10"/>
        <v>720</v>
      </c>
    </row>
    <row r="200" ht="15" spans="1:29">
      <c r="A200" s="11" t="s">
        <v>242</v>
      </c>
      <c r="B200" s="11" t="s">
        <v>247</v>
      </c>
      <c r="C200" s="12" t="str">
        <f>VLOOKUP(B200,[1]汇总!C:X,22,FALSE)</f>
        <v>412927194905046931</v>
      </c>
      <c r="D200" s="13">
        <v>505</v>
      </c>
      <c r="E200" s="13">
        <v>60</v>
      </c>
      <c r="F200" s="13">
        <v>505</v>
      </c>
      <c r="G200" s="13">
        <v>60</v>
      </c>
      <c r="H200" s="11">
        <v>505</v>
      </c>
      <c r="I200" s="11">
        <v>60</v>
      </c>
      <c r="J200" s="11"/>
      <c r="K200" s="11"/>
      <c r="L200" s="11"/>
      <c r="M200" s="11"/>
      <c r="N200" s="11"/>
      <c r="O200" s="11"/>
      <c r="P200" s="11"/>
      <c r="Q200" s="11"/>
      <c r="R200" s="13"/>
      <c r="S200" s="11"/>
      <c r="T200" s="13"/>
      <c r="U200" s="11"/>
      <c r="V200" s="11"/>
      <c r="W200" s="11"/>
      <c r="X200" s="11"/>
      <c r="Y200" s="11"/>
      <c r="Z200" s="23"/>
      <c r="AA200" s="23"/>
      <c r="AB200" s="21">
        <f t="shared" si="9"/>
        <v>1515</v>
      </c>
      <c r="AC200" s="22">
        <f t="shared" si="10"/>
        <v>180</v>
      </c>
    </row>
    <row r="201" spans="1:29">
      <c r="A201" s="11" t="s">
        <v>242</v>
      </c>
      <c r="B201" s="11" t="s">
        <v>248</v>
      </c>
      <c r="C201" s="12" t="str">
        <f>VLOOKUP(B201,[1]汇总!C:X,22,FALSE)</f>
        <v>411326195406126915</v>
      </c>
      <c r="D201" s="13">
        <v>505</v>
      </c>
      <c r="E201" s="13">
        <v>60</v>
      </c>
      <c r="F201" s="13">
        <v>505</v>
      </c>
      <c r="G201" s="13">
        <v>60</v>
      </c>
      <c r="H201" s="11">
        <v>505</v>
      </c>
      <c r="I201" s="11">
        <v>60</v>
      </c>
      <c r="J201" s="11">
        <v>505</v>
      </c>
      <c r="K201" s="11">
        <v>60</v>
      </c>
      <c r="L201" s="11">
        <v>505</v>
      </c>
      <c r="M201" s="11">
        <v>60</v>
      </c>
      <c r="N201" s="11">
        <v>505</v>
      </c>
      <c r="O201" s="11">
        <v>60</v>
      </c>
      <c r="P201" s="11">
        <v>505</v>
      </c>
      <c r="Q201" s="11">
        <v>60</v>
      </c>
      <c r="R201" s="13">
        <v>710</v>
      </c>
      <c r="S201" s="11">
        <v>60</v>
      </c>
      <c r="T201" s="13">
        <v>546</v>
      </c>
      <c r="U201" s="11">
        <v>60</v>
      </c>
      <c r="V201" s="13">
        <v>546</v>
      </c>
      <c r="W201" s="11">
        <v>60</v>
      </c>
      <c r="X201" s="13">
        <v>546</v>
      </c>
      <c r="Y201" s="11">
        <v>60</v>
      </c>
      <c r="Z201" s="13">
        <v>546</v>
      </c>
      <c r="AA201" s="11">
        <v>60</v>
      </c>
      <c r="AB201" s="21">
        <f t="shared" si="9"/>
        <v>6429</v>
      </c>
      <c r="AC201" s="22">
        <f t="shared" si="10"/>
        <v>720</v>
      </c>
    </row>
    <row r="202" spans="1:29">
      <c r="A202" s="11" t="s">
        <v>242</v>
      </c>
      <c r="B202" s="11" t="s">
        <v>249</v>
      </c>
      <c r="C202" s="12" t="str">
        <f>VLOOKUP(B202,[1]汇总!C:X,22,FALSE)</f>
        <v>412927195612236912</v>
      </c>
      <c r="D202" s="13">
        <v>505</v>
      </c>
      <c r="E202" s="13">
        <v>60</v>
      </c>
      <c r="F202" s="13">
        <v>505</v>
      </c>
      <c r="G202" s="13">
        <v>60</v>
      </c>
      <c r="H202" s="11">
        <v>505</v>
      </c>
      <c r="I202" s="11">
        <v>60</v>
      </c>
      <c r="J202" s="11">
        <v>505</v>
      </c>
      <c r="K202" s="11">
        <v>60</v>
      </c>
      <c r="L202" s="11">
        <v>505</v>
      </c>
      <c r="M202" s="11">
        <v>60</v>
      </c>
      <c r="N202" s="11">
        <v>505</v>
      </c>
      <c r="O202" s="11">
        <v>60</v>
      </c>
      <c r="P202" s="11">
        <v>505</v>
      </c>
      <c r="Q202" s="11">
        <v>60</v>
      </c>
      <c r="R202" s="13">
        <v>710</v>
      </c>
      <c r="S202" s="11">
        <v>60</v>
      </c>
      <c r="T202" s="13">
        <v>546</v>
      </c>
      <c r="U202" s="11">
        <v>60</v>
      </c>
      <c r="V202" s="13">
        <v>546</v>
      </c>
      <c r="W202" s="11">
        <v>60</v>
      </c>
      <c r="X202" s="13">
        <v>546</v>
      </c>
      <c r="Y202" s="11">
        <v>60</v>
      </c>
      <c r="Z202" s="13">
        <v>546</v>
      </c>
      <c r="AA202" s="11">
        <v>60</v>
      </c>
      <c r="AB202" s="21">
        <f t="shared" si="9"/>
        <v>6429</v>
      </c>
      <c r="AC202" s="22">
        <f t="shared" si="10"/>
        <v>720</v>
      </c>
    </row>
    <row r="203" spans="1:29">
      <c r="A203" s="11" t="s">
        <v>242</v>
      </c>
      <c r="B203" s="11" t="s">
        <v>250</v>
      </c>
      <c r="C203" s="12" t="str">
        <f>VLOOKUP(B203,[1]汇总!C:X,22,FALSE)</f>
        <v>411323195302186914</v>
      </c>
      <c r="D203" s="13">
        <v>505</v>
      </c>
      <c r="E203" s="13">
        <v>60</v>
      </c>
      <c r="F203" s="13">
        <v>505</v>
      </c>
      <c r="G203" s="13">
        <v>60</v>
      </c>
      <c r="H203" s="11">
        <v>505</v>
      </c>
      <c r="I203" s="11">
        <v>60</v>
      </c>
      <c r="J203" s="11">
        <v>505</v>
      </c>
      <c r="K203" s="11">
        <v>60</v>
      </c>
      <c r="L203" s="11">
        <v>505</v>
      </c>
      <c r="M203" s="11">
        <v>60</v>
      </c>
      <c r="N203" s="11">
        <v>505</v>
      </c>
      <c r="O203" s="11">
        <v>60</v>
      </c>
      <c r="P203" s="11">
        <v>505</v>
      </c>
      <c r="Q203" s="11">
        <v>60</v>
      </c>
      <c r="R203" s="13">
        <v>710</v>
      </c>
      <c r="S203" s="11">
        <v>60</v>
      </c>
      <c r="T203" s="13">
        <v>546</v>
      </c>
      <c r="U203" s="11">
        <v>60</v>
      </c>
      <c r="V203" s="13">
        <v>546</v>
      </c>
      <c r="W203" s="11">
        <v>60</v>
      </c>
      <c r="X203" s="13">
        <v>546</v>
      </c>
      <c r="Y203" s="11">
        <v>60</v>
      </c>
      <c r="Z203" s="13">
        <v>546</v>
      </c>
      <c r="AA203" s="11">
        <v>60</v>
      </c>
      <c r="AB203" s="21">
        <f t="shared" si="9"/>
        <v>6429</v>
      </c>
      <c r="AC203" s="22">
        <f t="shared" si="10"/>
        <v>720</v>
      </c>
    </row>
    <row r="204" spans="1:29">
      <c r="A204" s="11" t="s">
        <v>242</v>
      </c>
      <c r="B204" s="11" t="s">
        <v>251</v>
      </c>
      <c r="C204" s="12" t="str">
        <f>VLOOKUP(B204,[1]汇总!C:X,22,FALSE)</f>
        <v>412927195705136910</v>
      </c>
      <c r="D204" s="13">
        <v>505</v>
      </c>
      <c r="E204" s="13">
        <v>60</v>
      </c>
      <c r="F204" s="13">
        <v>505</v>
      </c>
      <c r="G204" s="13">
        <v>60</v>
      </c>
      <c r="H204" s="11">
        <v>505</v>
      </c>
      <c r="I204" s="11">
        <v>60</v>
      </c>
      <c r="J204" s="11">
        <v>505</v>
      </c>
      <c r="K204" s="11">
        <v>60</v>
      </c>
      <c r="L204" s="11">
        <v>505</v>
      </c>
      <c r="M204" s="11">
        <v>60</v>
      </c>
      <c r="N204" s="11">
        <v>505</v>
      </c>
      <c r="O204" s="11">
        <v>60</v>
      </c>
      <c r="P204" s="11">
        <v>505</v>
      </c>
      <c r="Q204" s="11">
        <v>60</v>
      </c>
      <c r="R204" s="13">
        <v>710</v>
      </c>
      <c r="S204" s="11">
        <v>60</v>
      </c>
      <c r="T204" s="13">
        <v>546</v>
      </c>
      <c r="U204" s="11">
        <v>60</v>
      </c>
      <c r="V204" s="13">
        <v>546</v>
      </c>
      <c r="W204" s="11">
        <v>60</v>
      </c>
      <c r="X204" s="13">
        <v>546</v>
      </c>
      <c r="Y204" s="11">
        <v>60</v>
      </c>
      <c r="Z204" s="13">
        <v>546</v>
      </c>
      <c r="AA204" s="11">
        <v>60</v>
      </c>
      <c r="AB204" s="21">
        <f t="shared" si="9"/>
        <v>6429</v>
      </c>
      <c r="AC204" s="22">
        <f t="shared" si="10"/>
        <v>720</v>
      </c>
    </row>
    <row r="205" spans="1:29">
      <c r="A205" s="11" t="s">
        <v>242</v>
      </c>
      <c r="B205" s="27" t="s">
        <v>252</v>
      </c>
      <c r="C205" s="29" t="str">
        <f>VLOOKUP(B205,[1]汇总!C:X,22,FALSE)</f>
        <v>412927196905156910</v>
      </c>
      <c r="D205" s="13">
        <v>505</v>
      </c>
      <c r="E205" s="13">
        <v>500</v>
      </c>
      <c r="F205" s="13">
        <v>505</v>
      </c>
      <c r="G205" s="13">
        <v>500</v>
      </c>
      <c r="H205" s="11">
        <v>505</v>
      </c>
      <c r="I205" s="11">
        <v>500</v>
      </c>
      <c r="J205" s="11">
        <v>505</v>
      </c>
      <c r="K205" s="11">
        <v>500</v>
      </c>
      <c r="L205" s="11">
        <v>505</v>
      </c>
      <c r="M205" s="11">
        <v>500</v>
      </c>
      <c r="N205" s="11">
        <v>505</v>
      </c>
      <c r="O205" s="11">
        <v>500</v>
      </c>
      <c r="P205" s="11">
        <v>505</v>
      </c>
      <c r="Q205" s="11">
        <v>500</v>
      </c>
      <c r="R205" s="13">
        <v>710</v>
      </c>
      <c r="S205" s="13">
        <f>533+99</f>
        <v>632</v>
      </c>
      <c r="T205" s="13">
        <v>546</v>
      </c>
      <c r="U205" s="13">
        <v>533</v>
      </c>
      <c r="V205" s="13">
        <v>546</v>
      </c>
      <c r="W205" s="13">
        <v>533</v>
      </c>
      <c r="X205" s="13">
        <v>546</v>
      </c>
      <c r="Y205" s="13">
        <v>533</v>
      </c>
      <c r="Z205" s="13">
        <v>546</v>
      </c>
      <c r="AA205" s="13">
        <v>533</v>
      </c>
      <c r="AB205" s="21">
        <f t="shared" si="9"/>
        <v>6429</v>
      </c>
      <c r="AC205" s="22">
        <f t="shared" si="10"/>
        <v>6264</v>
      </c>
    </row>
    <row r="206" ht="15" hidden="1" spans="1:29">
      <c r="A206" s="11" t="s">
        <v>253</v>
      </c>
      <c r="B206" s="15" t="s">
        <v>254</v>
      </c>
      <c r="C206" s="12" t="str">
        <f>VLOOKUP(B206,[1]汇总!C:X,22,FALSE)</f>
        <v>411326194901096915</v>
      </c>
      <c r="D206" s="13">
        <v>505</v>
      </c>
      <c r="E206" s="13">
        <v>500</v>
      </c>
      <c r="F206" s="13">
        <v>505</v>
      </c>
      <c r="G206" s="13">
        <v>500</v>
      </c>
      <c r="H206" s="11">
        <v>505</v>
      </c>
      <c r="I206" s="11">
        <v>500</v>
      </c>
      <c r="J206" s="11">
        <v>505</v>
      </c>
      <c r="K206" s="11">
        <v>500</v>
      </c>
      <c r="L206" s="11">
        <v>505</v>
      </c>
      <c r="M206" s="11">
        <v>500</v>
      </c>
      <c r="N206" s="11">
        <v>505</v>
      </c>
      <c r="O206" s="11">
        <v>500</v>
      </c>
      <c r="P206" s="11">
        <v>505</v>
      </c>
      <c r="Q206" s="11">
        <v>500</v>
      </c>
      <c r="R206" s="13">
        <v>710</v>
      </c>
      <c r="S206" s="13">
        <f>533+132</f>
        <v>665</v>
      </c>
      <c r="T206" s="13">
        <v>546</v>
      </c>
      <c r="U206" s="13">
        <v>533</v>
      </c>
      <c r="V206" s="13">
        <v>546</v>
      </c>
      <c r="W206" s="13">
        <v>533</v>
      </c>
      <c r="X206" s="13"/>
      <c r="Y206" s="13"/>
      <c r="Z206" s="23"/>
      <c r="AA206" s="23"/>
      <c r="AB206" s="21">
        <f t="shared" si="9"/>
        <v>5337</v>
      </c>
      <c r="AC206" s="22">
        <f t="shared" si="10"/>
        <v>5231</v>
      </c>
    </row>
    <row r="207" hidden="1" spans="1:29">
      <c r="A207" s="11" t="s">
        <v>253</v>
      </c>
      <c r="B207" s="15" t="s">
        <v>255</v>
      </c>
      <c r="C207" s="12" t="str">
        <f>VLOOKUP(B207,[1]汇总!C:X,22,FALSE)</f>
        <v>41292719470307693X</v>
      </c>
      <c r="D207" s="13">
        <v>505</v>
      </c>
      <c r="E207" s="13">
        <v>250</v>
      </c>
      <c r="F207" s="13">
        <v>505</v>
      </c>
      <c r="G207" s="13">
        <v>250</v>
      </c>
      <c r="H207" s="11">
        <v>505</v>
      </c>
      <c r="I207" s="11">
        <v>250</v>
      </c>
      <c r="J207" s="11">
        <v>505</v>
      </c>
      <c r="K207" s="11">
        <v>250</v>
      </c>
      <c r="L207" s="11">
        <v>505</v>
      </c>
      <c r="M207" s="11">
        <v>250</v>
      </c>
      <c r="N207" s="11">
        <v>505</v>
      </c>
      <c r="O207" s="11">
        <v>250</v>
      </c>
      <c r="P207" s="11">
        <v>505</v>
      </c>
      <c r="Q207" s="11">
        <v>250</v>
      </c>
      <c r="R207" s="13">
        <v>710</v>
      </c>
      <c r="S207" s="13">
        <f>267+68</f>
        <v>335</v>
      </c>
      <c r="T207" s="13">
        <v>546</v>
      </c>
      <c r="U207" s="13">
        <v>267</v>
      </c>
      <c r="V207" s="13">
        <v>546</v>
      </c>
      <c r="W207" s="13">
        <v>267</v>
      </c>
      <c r="X207" s="13">
        <v>546</v>
      </c>
      <c r="Y207" s="13">
        <v>267</v>
      </c>
      <c r="Z207" s="13">
        <v>546</v>
      </c>
      <c r="AA207" s="13">
        <v>267</v>
      </c>
      <c r="AB207" s="21">
        <f t="shared" si="9"/>
        <v>6429</v>
      </c>
      <c r="AC207" s="22">
        <f t="shared" si="10"/>
        <v>3153</v>
      </c>
    </row>
    <row r="208" hidden="1" spans="1:29">
      <c r="A208" s="11" t="s">
        <v>253</v>
      </c>
      <c r="B208" s="11" t="s">
        <v>256</v>
      </c>
      <c r="C208" s="12" t="str">
        <f>VLOOKUP(B208,[1]汇总!C:X,22,FALSE)</f>
        <v>412927194802166973</v>
      </c>
      <c r="D208" s="13">
        <v>505</v>
      </c>
      <c r="E208" s="13">
        <v>60</v>
      </c>
      <c r="F208" s="13">
        <v>505</v>
      </c>
      <c r="G208" s="13">
        <v>60</v>
      </c>
      <c r="H208" s="11">
        <v>505</v>
      </c>
      <c r="I208" s="11">
        <v>60</v>
      </c>
      <c r="J208" s="11">
        <v>505</v>
      </c>
      <c r="K208" s="11">
        <v>60</v>
      </c>
      <c r="L208" s="11">
        <v>505</v>
      </c>
      <c r="M208" s="11">
        <v>60</v>
      </c>
      <c r="N208" s="11">
        <v>505</v>
      </c>
      <c r="O208" s="11">
        <v>60</v>
      </c>
      <c r="P208" s="11">
        <v>505</v>
      </c>
      <c r="Q208" s="11">
        <v>60</v>
      </c>
      <c r="R208" s="13">
        <v>710</v>
      </c>
      <c r="S208" s="11">
        <v>60</v>
      </c>
      <c r="T208" s="13">
        <v>546</v>
      </c>
      <c r="U208" s="11">
        <v>60</v>
      </c>
      <c r="V208" s="13">
        <v>546</v>
      </c>
      <c r="W208" s="11">
        <v>60</v>
      </c>
      <c r="X208" s="13">
        <v>546</v>
      </c>
      <c r="Y208" s="11">
        <v>60</v>
      </c>
      <c r="Z208" s="13">
        <v>546</v>
      </c>
      <c r="AA208" s="11">
        <v>60</v>
      </c>
      <c r="AB208" s="21">
        <f t="shared" si="9"/>
        <v>6429</v>
      </c>
      <c r="AC208" s="22">
        <f t="shared" si="10"/>
        <v>720</v>
      </c>
    </row>
    <row r="209" hidden="1" spans="1:29">
      <c r="A209" s="11" t="s">
        <v>253</v>
      </c>
      <c r="B209" s="11" t="s">
        <v>257</v>
      </c>
      <c r="C209" s="12" t="str">
        <f>VLOOKUP(B209,[1]汇总!C:X,22,FALSE)</f>
        <v>412927195507146958</v>
      </c>
      <c r="D209" s="13">
        <v>505</v>
      </c>
      <c r="E209" s="13">
        <v>60</v>
      </c>
      <c r="F209" s="13">
        <v>505</v>
      </c>
      <c r="G209" s="13">
        <v>60</v>
      </c>
      <c r="H209" s="11">
        <v>505</v>
      </c>
      <c r="I209" s="11">
        <v>60</v>
      </c>
      <c r="J209" s="11">
        <v>505</v>
      </c>
      <c r="K209" s="11">
        <v>60</v>
      </c>
      <c r="L209" s="11">
        <v>505</v>
      </c>
      <c r="M209" s="11">
        <v>60</v>
      </c>
      <c r="N209" s="11">
        <v>505</v>
      </c>
      <c r="O209" s="11">
        <v>60</v>
      </c>
      <c r="P209" s="11">
        <v>505</v>
      </c>
      <c r="Q209" s="11">
        <v>60</v>
      </c>
      <c r="R209" s="13">
        <v>710</v>
      </c>
      <c r="S209" s="11">
        <v>60</v>
      </c>
      <c r="T209" s="13">
        <v>546</v>
      </c>
      <c r="U209" s="11">
        <v>60</v>
      </c>
      <c r="V209" s="13">
        <v>546</v>
      </c>
      <c r="W209" s="11">
        <v>60</v>
      </c>
      <c r="X209" s="13">
        <v>546</v>
      </c>
      <c r="Y209" s="11">
        <v>60</v>
      </c>
      <c r="Z209" s="13">
        <v>546</v>
      </c>
      <c r="AA209" s="11">
        <v>60</v>
      </c>
      <c r="AB209" s="21">
        <f t="shared" si="9"/>
        <v>6429</v>
      </c>
      <c r="AC209" s="22">
        <f t="shared" si="10"/>
        <v>720</v>
      </c>
    </row>
    <row r="210" hidden="1" spans="1:29">
      <c r="A210" s="11" t="s">
        <v>253</v>
      </c>
      <c r="B210" s="11" t="s">
        <v>258</v>
      </c>
      <c r="C210" s="12" t="str">
        <f>VLOOKUP(B210,[1]汇总!C:X,22,FALSE)</f>
        <v>411326194509243036</v>
      </c>
      <c r="D210" s="13">
        <v>505</v>
      </c>
      <c r="E210" s="13">
        <v>60</v>
      </c>
      <c r="F210" s="13">
        <v>505</v>
      </c>
      <c r="G210" s="13">
        <v>60</v>
      </c>
      <c r="H210" s="11">
        <v>505</v>
      </c>
      <c r="I210" s="11">
        <v>60</v>
      </c>
      <c r="J210" s="11">
        <v>505</v>
      </c>
      <c r="K210" s="11">
        <v>60</v>
      </c>
      <c r="L210" s="11">
        <v>505</v>
      </c>
      <c r="M210" s="11">
        <v>60</v>
      </c>
      <c r="N210" s="11">
        <v>505</v>
      </c>
      <c r="O210" s="11">
        <v>60</v>
      </c>
      <c r="P210" s="11">
        <v>505</v>
      </c>
      <c r="Q210" s="11">
        <v>60</v>
      </c>
      <c r="R210" s="13">
        <v>710</v>
      </c>
      <c r="S210" s="11">
        <v>60</v>
      </c>
      <c r="T210" s="13">
        <v>546</v>
      </c>
      <c r="U210" s="11">
        <v>60</v>
      </c>
      <c r="V210" s="13">
        <v>546</v>
      </c>
      <c r="W210" s="11">
        <v>60</v>
      </c>
      <c r="X210" s="13">
        <v>546</v>
      </c>
      <c r="Y210" s="11">
        <v>60</v>
      </c>
      <c r="Z210" s="13">
        <v>546</v>
      </c>
      <c r="AA210" s="11">
        <v>60</v>
      </c>
      <c r="AB210" s="21">
        <f t="shared" si="9"/>
        <v>6429</v>
      </c>
      <c r="AC210" s="22">
        <f t="shared" si="10"/>
        <v>720</v>
      </c>
    </row>
    <row r="211" hidden="1" spans="1:29">
      <c r="A211" s="11" t="s">
        <v>253</v>
      </c>
      <c r="B211" s="11" t="s">
        <v>259</v>
      </c>
      <c r="C211" s="12" t="str">
        <f>VLOOKUP(B211,[1]汇总!C:X,22,FALSE)</f>
        <v>412927195110136911</v>
      </c>
      <c r="D211" s="13">
        <v>505</v>
      </c>
      <c r="E211" s="13">
        <v>60</v>
      </c>
      <c r="F211" s="13">
        <v>505</v>
      </c>
      <c r="G211" s="13">
        <v>60</v>
      </c>
      <c r="H211" s="11">
        <v>505</v>
      </c>
      <c r="I211" s="11">
        <v>60</v>
      </c>
      <c r="J211" s="11">
        <v>505</v>
      </c>
      <c r="K211" s="11">
        <v>60</v>
      </c>
      <c r="L211" s="11">
        <v>505</v>
      </c>
      <c r="M211" s="11">
        <v>60</v>
      </c>
      <c r="N211" s="11">
        <v>505</v>
      </c>
      <c r="O211" s="11">
        <v>60</v>
      </c>
      <c r="P211" s="11">
        <v>505</v>
      </c>
      <c r="Q211" s="11">
        <v>60</v>
      </c>
      <c r="R211" s="13">
        <v>710</v>
      </c>
      <c r="S211" s="11">
        <v>60</v>
      </c>
      <c r="T211" s="13">
        <v>546</v>
      </c>
      <c r="U211" s="11">
        <v>60</v>
      </c>
      <c r="V211" s="13">
        <v>546</v>
      </c>
      <c r="W211" s="11">
        <v>60</v>
      </c>
      <c r="X211" s="13">
        <v>546</v>
      </c>
      <c r="Y211" s="11">
        <v>60</v>
      </c>
      <c r="Z211" s="13">
        <v>546</v>
      </c>
      <c r="AA211" s="11">
        <v>60</v>
      </c>
      <c r="AB211" s="21">
        <f t="shared" si="9"/>
        <v>6429</v>
      </c>
      <c r="AC211" s="22">
        <f t="shared" si="10"/>
        <v>720</v>
      </c>
    </row>
    <row r="212" hidden="1" spans="1:29">
      <c r="A212" s="11" t="s">
        <v>253</v>
      </c>
      <c r="B212" s="18" t="s">
        <v>260</v>
      </c>
      <c r="C212" s="12" t="str">
        <f>VLOOKUP(B212,[1]汇总!C:X,22,FALSE)</f>
        <v>412927195705276913</v>
      </c>
      <c r="D212" s="13">
        <v>505</v>
      </c>
      <c r="E212" s="13">
        <v>60</v>
      </c>
      <c r="F212" s="13">
        <v>505</v>
      </c>
      <c r="G212" s="13">
        <v>60</v>
      </c>
      <c r="H212" s="11">
        <v>505</v>
      </c>
      <c r="I212" s="11">
        <v>60</v>
      </c>
      <c r="J212" s="11">
        <v>505</v>
      </c>
      <c r="K212" s="11">
        <v>60</v>
      </c>
      <c r="L212" s="11">
        <v>505</v>
      </c>
      <c r="M212" s="11">
        <v>60</v>
      </c>
      <c r="N212" s="11">
        <v>505</v>
      </c>
      <c r="O212" s="11">
        <v>60</v>
      </c>
      <c r="P212" s="11">
        <v>505</v>
      </c>
      <c r="Q212" s="11">
        <v>60</v>
      </c>
      <c r="R212" s="13">
        <v>710</v>
      </c>
      <c r="S212" s="11">
        <v>60</v>
      </c>
      <c r="T212" s="13">
        <v>546</v>
      </c>
      <c r="U212" s="11">
        <v>60</v>
      </c>
      <c r="V212" s="13">
        <v>546</v>
      </c>
      <c r="W212" s="11">
        <v>60</v>
      </c>
      <c r="X212" s="13">
        <v>546</v>
      </c>
      <c r="Y212" s="11">
        <v>60</v>
      </c>
      <c r="Z212" s="13">
        <v>546</v>
      </c>
      <c r="AA212" s="11">
        <v>60</v>
      </c>
      <c r="AB212" s="21">
        <f t="shared" si="9"/>
        <v>6429</v>
      </c>
      <c r="AC212" s="22">
        <f t="shared" si="10"/>
        <v>720</v>
      </c>
    </row>
    <row r="213" hidden="1" spans="1:29">
      <c r="A213" s="11" t="s">
        <v>253</v>
      </c>
      <c r="B213" s="18" t="s">
        <v>261</v>
      </c>
      <c r="C213" s="12" t="str">
        <f>VLOOKUP(B213,[1]汇总!C:X,22,FALSE)</f>
        <v>412927195909186936</v>
      </c>
      <c r="D213" s="13">
        <v>505</v>
      </c>
      <c r="E213" s="13">
        <v>60</v>
      </c>
      <c r="F213" s="13">
        <v>505</v>
      </c>
      <c r="G213" s="13">
        <v>60</v>
      </c>
      <c r="H213" s="11">
        <v>505</v>
      </c>
      <c r="I213" s="11">
        <v>60</v>
      </c>
      <c r="J213" s="11">
        <v>505</v>
      </c>
      <c r="K213" s="11">
        <v>60</v>
      </c>
      <c r="L213" s="11">
        <v>505</v>
      </c>
      <c r="M213" s="11">
        <v>60</v>
      </c>
      <c r="N213" s="11">
        <v>505</v>
      </c>
      <c r="O213" s="11">
        <v>60</v>
      </c>
      <c r="P213" s="11">
        <v>505</v>
      </c>
      <c r="Q213" s="11">
        <v>60</v>
      </c>
      <c r="R213" s="13">
        <v>710</v>
      </c>
      <c r="S213" s="11">
        <v>60</v>
      </c>
      <c r="T213" s="13">
        <v>546</v>
      </c>
      <c r="U213" s="11">
        <v>60</v>
      </c>
      <c r="V213" s="13">
        <v>546</v>
      </c>
      <c r="W213" s="11">
        <v>60</v>
      </c>
      <c r="X213" s="13">
        <v>546</v>
      </c>
      <c r="Y213" s="11">
        <v>60</v>
      </c>
      <c r="Z213" s="13">
        <v>546</v>
      </c>
      <c r="AA213" s="11">
        <v>60</v>
      </c>
      <c r="AB213" s="21">
        <f t="shared" si="9"/>
        <v>6429</v>
      </c>
      <c r="AC213" s="22">
        <f t="shared" si="10"/>
        <v>720</v>
      </c>
    </row>
    <row r="214" hidden="1" spans="1:29">
      <c r="A214" s="11" t="s">
        <v>253</v>
      </c>
      <c r="B214" s="27" t="s">
        <v>262</v>
      </c>
      <c r="C214" s="12" t="str">
        <f>VLOOKUP(B214,[1]汇总!C:X,22,FALSE)</f>
        <v>411323198802256927</v>
      </c>
      <c r="D214" s="13">
        <v>505</v>
      </c>
      <c r="E214" s="13">
        <v>500</v>
      </c>
      <c r="F214" s="13">
        <v>505</v>
      </c>
      <c r="G214" s="13">
        <v>500</v>
      </c>
      <c r="H214" s="11">
        <v>505</v>
      </c>
      <c r="I214" s="11">
        <v>500</v>
      </c>
      <c r="J214" s="11">
        <v>505</v>
      </c>
      <c r="K214" s="11">
        <v>500</v>
      </c>
      <c r="L214" s="11">
        <v>505</v>
      </c>
      <c r="M214" s="11">
        <v>500</v>
      </c>
      <c r="N214" s="11">
        <v>505</v>
      </c>
      <c r="O214" s="11">
        <v>500</v>
      </c>
      <c r="P214" s="11">
        <v>505</v>
      </c>
      <c r="Q214" s="11">
        <v>500</v>
      </c>
      <c r="R214" s="13">
        <v>710</v>
      </c>
      <c r="S214" s="13">
        <f>533+99</f>
        <v>632</v>
      </c>
      <c r="T214" s="13">
        <v>546</v>
      </c>
      <c r="U214" s="13">
        <v>533</v>
      </c>
      <c r="V214" s="13">
        <v>546</v>
      </c>
      <c r="W214" s="13">
        <v>533</v>
      </c>
      <c r="X214" s="13">
        <v>546</v>
      </c>
      <c r="Y214" s="13">
        <v>533</v>
      </c>
      <c r="Z214" s="13">
        <v>546</v>
      </c>
      <c r="AA214" s="13">
        <v>533</v>
      </c>
      <c r="AB214" s="21">
        <f t="shared" si="9"/>
        <v>6429</v>
      </c>
      <c r="AC214" s="22">
        <f t="shared" si="10"/>
        <v>6264</v>
      </c>
    </row>
    <row r="215" hidden="1" spans="1:29">
      <c r="A215" s="11" t="s">
        <v>253</v>
      </c>
      <c r="B215" s="17" t="s">
        <v>263</v>
      </c>
      <c r="C215" s="29" t="str">
        <f>VLOOKUP(B215,[1]汇总!C:X,22,FALSE)</f>
        <v>412927195211276948</v>
      </c>
      <c r="D215" s="13">
        <v>505</v>
      </c>
      <c r="E215" s="13">
        <v>250</v>
      </c>
      <c r="F215" s="13">
        <v>505</v>
      </c>
      <c r="G215" s="13">
        <v>250</v>
      </c>
      <c r="H215" s="11">
        <v>505</v>
      </c>
      <c r="I215" s="11">
        <v>60</v>
      </c>
      <c r="J215" s="11">
        <v>505</v>
      </c>
      <c r="K215" s="11">
        <v>60</v>
      </c>
      <c r="L215" s="11">
        <v>505</v>
      </c>
      <c r="M215" s="11">
        <v>60</v>
      </c>
      <c r="N215" s="11">
        <v>505</v>
      </c>
      <c r="O215" s="11">
        <v>60</v>
      </c>
      <c r="P215" s="11">
        <v>505</v>
      </c>
      <c r="Q215" s="11">
        <v>60</v>
      </c>
      <c r="R215" s="13">
        <v>710</v>
      </c>
      <c r="S215" s="11">
        <v>60</v>
      </c>
      <c r="T215" s="13">
        <v>546</v>
      </c>
      <c r="U215" s="11">
        <v>60</v>
      </c>
      <c r="V215" s="13">
        <v>546</v>
      </c>
      <c r="W215" s="11">
        <v>60</v>
      </c>
      <c r="X215" s="13">
        <v>546</v>
      </c>
      <c r="Y215" s="11">
        <v>60</v>
      </c>
      <c r="Z215" s="13">
        <v>546</v>
      </c>
      <c r="AA215" s="11">
        <v>60</v>
      </c>
      <c r="AB215" s="21">
        <f t="shared" si="9"/>
        <v>6429</v>
      </c>
      <c r="AC215" s="22">
        <f t="shared" si="10"/>
        <v>1100</v>
      </c>
    </row>
    <row r="216" hidden="1" spans="1:29">
      <c r="A216" s="11" t="s">
        <v>253</v>
      </c>
      <c r="B216" s="17" t="s">
        <v>264</v>
      </c>
      <c r="C216" s="29" t="str">
        <f>VLOOKUP(B216,[1]汇总!C:X,22,FALSE)</f>
        <v>412927196202216913</v>
      </c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1">
        <v>505</v>
      </c>
      <c r="Q216" s="11">
        <v>60</v>
      </c>
      <c r="R216" s="13">
        <v>587</v>
      </c>
      <c r="S216" s="11">
        <v>60</v>
      </c>
      <c r="T216" s="13">
        <v>546</v>
      </c>
      <c r="U216" s="11">
        <v>60</v>
      </c>
      <c r="V216" s="13">
        <v>546</v>
      </c>
      <c r="W216" s="11">
        <v>60</v>
      </c>
      <c r="X216" s="13">
        <v>546</v>
      </c>
      <c r="Y216" s="11">
        <v>60</v>
      </c>
      <c r="Z216" s="13">
        <v>546</v>
      </c>
      <c r="AA216" s="11">
        <v>60</v>
      </c>
      <c r="AB216" s="21">
        <f t="shared" si="9"/>
        <v>3276</v>
      </c>
      <c r="AC216" s="22">
        <f t="shared" si="10"/>
        <v>360</v>
      </c>
    </row>
    <row r="217" hidden="1" spans="1:29">
      <c r="A217" s="11" t="s">
        <v>253</v>
      </c>
      <c r="B217" s="17" t="s">
        <v>265</v>
      </c>
      <c r="C217" s="29" t="str">
        <f>VLOOKUP(B217,[1]汇总!C:X,22,FALSE)</f>
        <v>412927196202236914</v>
      </c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1">
        <v>505</v>
      </c>
      <c r="Q217" s="11">
        <v>60</v>
      </c>
      <c r="R217" s="13">
        <v>587</v>
      </c>
      <c r="S217" s="11">
        <v>60</v>
      </c>
      <c r="T217" s="13">
        <v>546</v>
      </c>
      <c r="U217" s="11">
        <v>60</v>
      </c>
      <c r="V217" s="13">
        <v>546</v>
      </c>
      <c r="W217" s="11">
        <v>60</v>
      </c>
      <c r="X217" s="13">
        <v>546</v>
      </c>
      <c r="Y217" s="11">
        <v>60</v>
      </c>
      <c r="Z217" s="13">
        <v>546</v>
      </c>
      <c r="AA217" s="11">
        <v>60</v>
      </c>
      <c r="AB217" s="21">
        <f t="shared" si="9"/>
        <v>3276</v>
      </c>
      <c r="AC217" s="22">
        <f t="shared" si="10"/>
        <v>360</v>
      </c>
    </row>
    <row r="218" hidden="1" spans="1:29">
      <c r="A218" s="11" t="s">
        <v>266</v>
      </c>
      <c r="B218" s="11" t="s">
        <v>267</v>
      </c>
      <c r="C218" s="12" t="str">
        <f>VLOOKUP(B218,[1]汇总!C:X,22,FALSE)</f>
        <v>412927194009286929</v>
      </c>
      <c r="D218" s="13">
        <v>505</v>
      </c>
      <c r="E218" s="13">
        <v>250</v>
      </c>
      <c r="F218" s="13">
        <v>505</v>
      </c>
      <c r="G218" s="13">
        <v>250</v>
      </c>
      <c r="H218" s="13">
        <v>505</v>
      </c>
      <c r="I218" s="13">
        <v>250</v>
      </c>
      <c r="J218" s="13">
        <v>505</v>
      </c>
      <c r="K218" s="13">
        <v>250</v>
      </c>
      <c r="L218" s="13">
        <v>505</v>
      </c>
      <c r="M218" s="13">
        <v>250</v>
      </c>
      <c r="N218" s="13">
        <v>505</v>
      </c>
      <c r="O218" s="13">
        <v>250</v>
      </c>
      <c r="P218" s="11">
        <v>505</v>
      </c>
      <c r="Q218" s="11">
        <v>250</v>
      </c>
      <c r="R218" s="13">
        <v>710</v>
      </c>
      <c r="S218" s="13">
        <f>267+68</f>
        <v>335</v>
      </c>
      <c r="T218" s="13">
        <v>546</v>
      </c>
      <c r="U218" s="13">
        <v>267</v>
      </c>
      <c r="V218" s="13">
        <v>546</v>
      </c>
      <c r="W218" s="13">
        <v>267</v>
      </c>
      <c r="X218" s="13">
        <v>546</v>
      </c>
      <c r="Y218" s="13">
        <v>267</v>
      </c>
      <c r="Z218" s="13">
        <v>546</v>
      </c>
      <c r="AA218" s="13">
        <v>267</v>
      </c>
      <c r="AB218" s="21">
        <f t="shared" si="9"/>
        <v>6429</v>
      </c>
      <c r="AC218" s="22">
        <f t="shared" si="10"/>
        <v>3153</v>
      </c>
    </row>
    <row r="219" hidden="1" spans="1:29">
      <c r="A219" s="11" t="s">
        <v>266</v>
      </c>
      <c r="B219" s="11" t="s">
        <v>268</v>
      </c>
      <c r="C219" s="12" t="str">
        <f>VLOOKUP(B219,[1]汇总!C:X,22,FALSE)</f>
        <v>412927195203126915</v>
      </c>
      <c r="D219" s="13">
        <v>505</v>
      </c>
      <c r="E219" s="13">
        <v>60</v>
      </c>
      <c r="F219" s="13">
        <v>505</v>
      </c>
      <c r="G219" s="13">
        <v>60</v>
      </c>
      <c r="H219" s="13">
        <v>505</v>
      </c>
      <c r="I219" s="13">
        <v>60</v>
      </c>
      <c r="J219" s="13">
        <v>505</v>
      </c>
      <c r="K219" s="13">
        <v>60</v>
      </c>
      <c r="L219" s="13">
        <v>505</v>
      </c>
      <c r="M219" s="13">
        <v>60</v>
      </c>
      <c r="N219" s="13">
        <v>505</v>
      </c>
      <c r="O219" s="13">
        <v>60</v>
      </c>
      <c r="P219" s="11">
        <v>505</v>
      </c>
      <c r="Q219" s="11">
        <v>60</v>
      </c>
      <c r="R219" s="13">
        <v>710</v>
      </c>
      <c r="S219" s="11">
        <v>60</v>
      </c>
      <c r="T219" s="13">
        <v>546</v>
      </c>
      <c r="U219" s="11">
        <v>60</v>
      </c>
      <c r="V219" s="13">
        <v>546</v>
      </c>
      <c r="W219" s="11">
        <v>60</v>
      </c>
      <c r="X219" s="13">
        <v>546</v>
      </c>
      <c r="Y219" s="11">
        <v>60</v>
      </c>
      <c r="Z219" s="13">
        <v>546</v>
      </c>
      <c r="AA219" s="11">
        <v>60</v>
      </c>
      <c r="AB219" s="21">
        <f t="shared" si="9"/>
        <v>6429</v>
      </c>
      <c r="AC219" s="22">
        <f t="shared" si="10"/>
        <v>720</v>
      </c>
    </row>
    <row r="220" hidden="1" spans="1:29">
      <c r="A220" s="11" t="s">
        <v>266</v>
      </c>
      <c r="B220" s="11" t="s">
        <v>269</v>
      </c>
      <c r="C220" s="12" t="str">
        <f>VLOOKUP(B220,[1]汇总!C:X,22,FALSE)</f>
        <v>412927195304116919</v>
      </c>
      <c r="D220" s="13">
        <v>505</v>
      </c>
      <c r="E220" s="13">
        <v>60</v>
      </c>
      <c r="F220" s="13">
        <v>505</v>
      </c>
      <c r="G220" s="13">
        <v>60</v>
      </c>
      <c r="H220" s="13">
        <v>505</v>
      </c>
      <c r="I220" s="13">
        <v>60</v>
      </c>
      <c r="J220" s="13">
        <v>505</v>
      </c>
      <c r="K220" s="13">
        <v>60</v>
      </c>
      <c r="L220" s="13">
        <v>505</v>
      </c>
      <c r="M220" s="13">
        <v>60</v>
      </c>
      <c r="N220" s="13">
        <v>505</v>
      </c>
      <c r="O220" s="13">
        <v>60</v>
      </c>
      <c r="P220" s="11">
        <v>505</v>
      </c>
      <c r="Q220" s="11">
        <v>60</v>
      </c>
      <c r="R220" s="13">
        <v>710</v>
      </c>
      <c r="S220" s="11">
        <v>60</v>
      </c>
      <c r="T220" s="13">
        <v>546</v>
      </c>
      <c r="U220" s="11">
        <v>60</v>
      </c>
      <c r="V220" s="13">
        <v>546</v>
      </c>
      <c r="W220" s="11">
        <v>60</v>
      </c>
      <c r="X220" s="13">
        <v>546</v>
      </c>
      <c r="Y220" s="11">
        <v>60</v>
      </c>
      <c r="Z220" s="13">
        <v>546</v>
      </c>
      <c r="AA220" s="11">
        <v>60</v>
      </c>
      <c r="AB220" s="21">
        <f t="shared" si="9"/>
        <v>6429</v>
      </c>
      <c r="AC220" s="22">
        <f t="shared" si="10"/>
        <v>720</v>
      </c>
    </row>
    <row r="221" hidden="1" spans="1:29">
      <c r="A221" s="11" t="s">
        <v>266</v>
      </c>
      <c r="B221" s="11" t="s">
        <v>270</v>
      </c>
      <c r="C221" s="12" t="str">
        <f>VLOOKUP(B221,[1]汇总!C:X,22,FALSE)</f>
        <v>411323196908146938</v>
      </c>
      <c r="D221" s="13">
        <v>505</v>
      </c>
      <c r="E221" s="13">
        <v>500</v>
      </c>
      <c r="F221" s="13">
        <v>505</v>
      </c>
      <c r="G221" s="13">
        <v>500</v>
      </c>
      <c r="H221" s="13">
        <v>505</v>
      </c>
      <c r="I221" s="13">
        <v>500</v>
      </c>
      <c r="J221" s="13">
        <v>505</v>
      </c>
      <c r="K221" s="13">
        <v>500</v>
      </c>
      <c r="L221" s="13">
        <v>505</v>
      </c>
      <c r="M221" s="13">
        <v>500</v>
      </c>
      <c r="N221" s="13">
        <v>505</v>
      </c>
      <c r="O221" s="13">
        <v>500</v>
      </c>
      <c r="P221" s="11">
        <v>505</v>
      </c>
      <c r="Q221" s="11">
        <v>500</v>
      </c>
      <c r="R221" s="13">
        <v>710</v>
      </c>
      <c r="S221" s="13">
        <f>533+99</f>
        <v>632</v>
      </c>
      <c r="T221" s="13">
        <v>546</v>
      </c>
      <c r="U221" s="13">
        <v>533</v>
      </c>
      <c r="V221" s="13">
        <v>546</v>
      </c>
      <c r="W221" s="13">
        <v>533</v>
      </c>
      <c r="X221" s="13">
        <v>546</v>
      </c>
      <c r="Y221" s="13">
        <v>533</v>
      </c>
      <c r="Z221" s="13">
        <v>546</v>
      </c>
      <c r="AA221" s="13">
        <v>533</v>
      </c>
      <c r="AB221" s="21">
        <f t="shared" si="9"/>
        <v>6429</v>
      </c>
      <c r="AC221" s="22">
        <f t="shared" si="10"/>
        <v>6264</v>
      </c>
    </row>
    <row r="222" hidden="1" spans="1:29">
      <c r="A222" s="11" t="s">
        <v>266</v>
      </c>
      <c r="B222" s="11" t="s">
        <v>271</v>
      </c>
      <c r="C222" s="12" t="str">
        <f>VLOOKUP(B222,[1]汇总!C:X,22,FALSE)</f>
        <v>412927196808186931</v>
      </c>
      <c r="D222" s="13">
        <v>505</v>
      </c>
      <c r="E222" s="13">
        <v>500</v>
      </c>
      <c r="F222" s="13">
        <v>505</v>
      </c>
      <c r="G222" s="13">
        <v>500</v>
      </c>
      <c r="H222" s="13">
        <v>505</v>
      </c>
      <c r="I222" s="13">
        <v>500</v>
      </c>
      <c r="J222" s="13">
        <v>505</v>
      </c>
      <c r="K222" s="13">
        <v>500</v>
      </c>
      <c r="L222" s="13">
        <v>505</v>
      </c>
      <c r="M222" s="13">
        <v>500</v>
      </c>
      <c r="N222" s="13">
        <v>505</v>
      </c>
      <c r="O222" s="13">
        <v>500</v>
      </c>
      <c r="P222" s="11">
        <v>505</v>
      </c>
      <c r="Q222" s="11">
        <v>500</v>
      </c>
      <c r="R222" s="13">
        <v>710</v>
      </c>
      <c r="S222" s="13">
        <f>533+99</f>
        <v>632</v>
      </c>
      <c r="T222" s="13">
        <v>546</v>
      </c>
      <c r="U222" s="13">
        <v>533</v>
      </c>
      <c r="V222" s="13">
        <v>546</v>
      </c>
      <c r="W222" s="13">
        <v>533</v>
      </c>
      <c r="X222" s="13">
        <v>546</v>
      </c>
      <c r="Y222" s="13">
        <v>533</v>
      </c>
      <c r="Z222" s="13">
        <v>546</v>
      </c>
      <c r="AA222" s="13">
        <v>533</v>
      </c>
      <c r="AB222" s="21">
        <f t="shared" si="9"/>
        <v>6429</v>
      </c>
      <c r="AC222" s="22">
        <f t="shared" si="10"/>
        <v>6264</v>
      </c>
    </row>
    <row r="223" hidden="1" spans="1:29">
      <c r="A223" s="11" t="s">
        <v>266</v>
      </c>
      <c r="B223" s="11" t="s">
        <v>272</v>
      </c>
      <c r="C223" s="12" t="str">
        <f>VLOOKUP(B223,[1]汇总!C:X,22,FALSE)</f>
        <v>411326195804085370</v>
      </c>
      <c r="D223" s="13">
        <v>505</v>
      </c>
      <c r="E223" s="13">
        <v>60</v>
      </c>
      <c r="F223" s="13">
        <v>505</v>
      </c>
      <c r="G223" s="13">
        <v>60</v>
      </c>
      <c r="H223" s="13">
        <v>505</v>
      </c>
      <c r="I223" s="13">
        <v>60</v>
      </c>
      <c r="J223" s="13">
        <v>505</v>
      </c>
      <c r="K223" s="13">
        <v>60</v>
      </c>
      <c r="L223" s="13">
        <v>505</v>
      </c>
      <c r="M223" s="13">
        <v>60</v>
      </c>
      <c r="N223" s="13">
        <v>505</v>
      </c>
      <c r="O223" s="13">
        <v>60</v>
      </c>
      <c r="P223" s="11">
        <v>505</v>
      </c>
      <c r="Q223" s="11">
        <v>60</v>
      </c>
      <c r="R223" s="13">
        <v>710</v>
      </c>
      <c r="S223" s="11">
        <v>60</v>
      </c>
      <c r="T223" s="13">
        <v>546</v>
      </c>
      <c r="U223" s="11">
        <v>60</v>
      </c>
      <c r="V223" s="13">
        <v>546</v>
      </c>
      <c r="W223" s="11">
        <v>60</v>
      </c>
      <c r="X223" s="13">
        <v>546</v>
      </c>
      <c r="Y223" s="11">
        <v>60</v>
      </c>
      <c r="Z223" s="13">
        <v>546</v>
      </c>
      <c r="AA223" s="11">
        <v>60</v>
      </c>
      <c r="AB223" s="21">
        <f t="shared" si="9"/>
        <v>6429</v>
      </c>
      <c r="AC223" s="22">
        <f t="shared" si="10"/>
        <v>720</v>
      </c>
    </row>
    <row r="224" hidden="1" spans="1:29">
      <c r="A224" s="11" t="s">
        <v>266</v>
      </c>
      <c r="B224" s="11" t="s">
        <v>273</v>
      </c>
      <c r="C224" s="12" t="str">
        <f>VLOOKUP(B224,[1]汇总!C:X,22,FALSE)</f>
        <v>41292719510321693X</v>
      </c>
      <c r="D224" s="13">
        <v>505</v>
      </c>
      <c r="E224" s="13">
        <v>60</v>
      </c>
      <c r="F224" s="13">
        <v>505</v>
      </c>
      <c r="G224" s="13">
        <v>60</v>
      </c>
      <c r="H224" s="13">
        <v>505</v>
      </c>
      <c r="I224" s="13">
        <v>60</v>
      </c>
      <c r="J224" s="13">
        <v>505</v>
      </c>
      <c r="K224" s="13">
        <v>60</v>
      </c>
      <c r="L224" s="13">
        <v>505</v>
      </c>
      <c r="M224" s="13">
        <v>60</v>
      </c>
      <c r="N224" s="13">
        <v>505</v>
      </c>
      <c r="O224" s="13">
        <v>60</v>
      </c>
      <c r="P224" s="11">
        <v>505</v>
      </c>
      <c r="Q224" s="11">
        <v>60</v>
      </c>
      <c r="R224" s="13">
        <v>710</v>
      </c>
      <c r="S224" s="11">
        <v>60</v>
      </c>
      <c r="T224" s="13">
        <v>546</v>
      </c>
      <c r="U224" s="11">
        <v>60</v>
      </c>
      <c r="V224" s="13">
        <v>546</v>
      </c>
      <c r="W224" s="11">
        <v>60</v>
      </c>
      <c r="X224" s="13">
        <v>546</v>
      </c>
      <c r="Y224" s="11">
        <v>60</v>
      </c>
      <c r="Z224" s="13">
        <v>546</v>
      </c>
      <c r="AA224" s="11">
        <v>60</v>
      </c>
      <c r="AB224" s="21">
        <f t="shared" si="9"/>
        <v>6429</v>
      </c>
      <c r="AC224" s="22">
        <f t="shared" si="10"/>
        <v>720</v>
      </c>
    </row>
    <row r="225" hidden="1" spans="1:29">
      <c r="A225" s="11" t="s">
        <v>266</v>
      </c>
      <c r="B225" s="11" t="s">
        <v>274</v>
      </c>
      <c r="C225" s="12" t="str">
        <f>VLOOKUP(B225,[1]汇总!C:X,22,FALSE)</f>
        <v>411326195510213437</v>
      </c>
      <c r="D225" s="13">
        <v>505</v>
      </c>
      <c r="E225" s="13">
        <v>60</v>
      </c>
      <c r="F225" s="13">
        <v>505</v>
      </c>
      <c r="G225" s="13">
        <v>60</v>
      </c>
      <c r="H225" s="13">
        <v>505</v>
      </c>
      <c r="I225" s="13">
        <v>60</v>
      </c>
      <c r="J225" s="13">
        <v>505</v>
      </c>
      <c r="K225" s="13">
        <v>60</v>
      </c>
      <c r="L225" s="13">
        <v>505</v>
      </c>
      <c r="M225" s="13">
        <v>60</v>
      </c>
      <c r="N225" s="13">
        <v>505</v>
      </c>
      <c r="O225" s="13">
        <v>60</v>
      </c>
      <c r="P225" s="11">
        <v>505</v>
      </c>
      <c r="Q225" s="11">
        <v>60</v>
      </c>
      <c r="R225" s="13">
        <v>710</v>
      </c>
      <c r="S225" s="11">
        <v>60</v>
      </c>
      <c r="T225" s="13">
        <v>546</v>
      </c>
      <c r="U225" s="11">
        <v>60</v>
      </c>
      <c r="V225" s="13">
        <v>546</v>
      </c>
      <c r="W225" s="11">
        <v>60</v>
      </c>
      <c r="X225" s="13">
        <v>546</v>
      </c>
      <c r="Y225" s="11">
        <v>60</v>
      </c>
      <c r="Z225" s="13">
        <v>546</v>
      </c>
      <c r="AA225" s="11">
        <v>60</v>
      </c>
      <c r="AB225" s="21">
        <f t="shared" si="9"/>
        <v>6429</v>
      </c>
      <c r="AC225" s="22">
        <f t="shared" si="10"/>
        <v>720</v>
      </c>
    </row>
    <row r="226" hidden="1" spans="1:29">
      <c r="A226" s="11" t="s">
        <v>266</v>
      </c>
      <c r="B226" s="11" t="s">
        <v>275</v>
      </c>
      <c r="C226" s="29" t="str">
        <f>VLOOKUP(B226,[1]汇总!C:X,22,FALSE)</f>
        <v>412927195909056912</v>
      </c>
      <c r="D226" s="13">
        <v>505</v>
      </c>
      <c r="E226" s="13">
        <v>60</v>
      </c>
      <c r="F226" s="13">
        <v>505</v>
      </c>
      <c r="G226" s="13">
        <v>60</v>
      </c>
      <c r="H226" s="13">
        <v>505</v>
      </c>
      <c r="I226" s="13">
        <v>60</v>
      </c>
      <c r="J226" s="13">
        <v>505</v>
      </c>
      <c r="K226" s="13">
        <v>60</v>
      </c>
      <c r="L226" s="13">
        <v>505</v>
      </c>
      <c r="M226" s="13">
        <v>60</v>
      </c>
      <c r="N226" s="13">
        <v>505</v>
      </c>
      <c r="O226" s="13">
        <v>60</v>
      </c>
      <c r="P226" s="11">
        <v>505</v>
      </c>
      <c r="Q226" s="11">
        <v>60</v>
      </c>
      <c r="R226" s="13">
        <v>710</v>
      </c>
      <c r="S226" s="11">
        <v>60</v>
      </c>
      <c r="T226" s="13">
        <v>546</v>
      </c>
      <c r="U226" s="11">
        <v>60</v>
      </c>
      <c r="V226" s="13">
        <v>546</v>
      </c>
      <c r="W226" s="11">
        <v>60</v>
      </c>
      <c r="X226" s="13">
        <v>546</v>
      </c>
      <c r="Y226" s="11">
        <v>60</v>
      </c>
      <c r="Z226" s="13">
        <v>546</v>
      </c>
      <c r="AA226" s="11">
        <v>60</v>
      </c>
      <c r="AB226" s="21">
        <f t="shared" si="9"/>
        <v>6429</v>
      </c>
      <c r="AC226" s="22">
        <f t="shared" si="10"/>
        <v>720</v>
      </c>
    </row>
    <row r="227" hidden="1" spans="1:29">
      <c r="A227" s="11" t="s">
        <v>266</v>
      </c>
      <c r="B227" s="15" t="s">
        <v>276</v>
      </c>
      <c r="C227" s="12" t="str">
        <f>VLOOKUP(B227,[1]汇总!C:X,22,FALSE)</f>
        <v>412927195804026928</v>
      </c>
      <c r="D227" s="13">
        <v>505</v>
      </c>
      <c r="E227" s="13">
        <v>500</v>
      </c>
      <c r="F227" s="13">
        <v>505</v>
      </c>
      <c r="G227" s="13">
        <v>500</v>
      </c>
      <c r="H227" s="13">
        <v>505</v>
      </c>
      <c r="I227" s="13">
        <v>500</v>
      </c>
      <c r="J227" s="13">
        <v>505</v>
      </c>
      <c r="K227" s="13">
        <v>500</v>
      </c>
      <c r="L227" s="13">
        <v>505</v>
      </c>
      <c r="M227" s="13">
        <v>500</v>
      </c>
      <c r="N227" s="13">
        <v>505</v>
      </c>
      <c r="O227" s="13">
        <v>500</v>
      </c>
      <c r="P227" s="11">
        <v>505</v>
      </c>
      <c r="Q227" s="11">
        <v>500</v>
      </c>
      <c r="R227" s="13">
        <v>710</v>
      </c>
      <c r="S227" s="13">
        <f>533+132</f>
        <v>665</v>
      </c>
      <c r="T227" s="13">
        <v>546</v>
      </c>
      <c r="U227" s="13">
        <v>533</v>
      </c>
      <c r="V227" s="13">
        <v>546</v>
      </c>
      <c r="W227" s="13">
        <v>533</v>
      </c>
      <c r="X227" s="13">
        <v>546</v>
      </c>
      <c r="Y227" s="13">
        <v>533</v>
      </c>
      <c r="Z227" s="13">
        <v>546</v>
      </c>
      <c r="AA227" s="13">
        <v>533</v>
      </c>
      <c r="AB227" s="21">
        <f t="shared" si="9"/>
        <v>6429</v>
      </c>
      <c r="AC227" s="22">
        <f t="shared" si="10"/>
        <v>6297</v>
      </c>
    </row>
    <row r="228" hidden="1" spans="1:29">
      <c r="A228" s="11" t="s">
        <v>266</v>
      </c>
      <c r="B228" s="16" t="s">
        <v>277</v>
      </c>
      <c r="C228" s="12" t="str">
        <f>VLOOKUP(B228,[1]汇总!C:X,22,FALSE)</f>
        <v>411326199609276911</v>
      </c>
      <c r="D228" s="13">
        <v>505</v>
      </c>
      <c r="E228" s="13">
        <v>500</v>
      </c>
      <c r="F228" s="13">
        <v>505</v>
      </c>
      <c r="G228" s="13">
        <v>500</v>
      </c>
      <c r="H228" s="13">
        <v>505</v>
      </c>
      <c r="I228" s="13">
        <v>500</v>
      </c>
      <c r="J228" s="13">
        <v>505</v>
      </c>
      <c r="K228" s="13">
        <v>500</v>
      </c>
      <c r="L228" s="13">
        <v>505</v>
      </c>
      <c r="M228" s="13">
        <v>500</v>
      </c>
      <c r="N228" s="13">
        <v>505</v>
      </c>
      <c r="O228" s="13">
        <v>500</v>
      </c>
      <c r="P228" s="11">
        <v>505</v>
      </c>
      <c r="Q228" s="11">
        <v>500</v>
      </c>
      <c r="R228" s="13">
        <v>710</v>
      </c>
      <c r="S228" s="13">
        <f>533+99</f>
        <v>632</v>
      </c>
      <c r="T228" s="13">
        <v>546</v>
      </c>
      <c r="U228" s="13">
        <v>533</v>
      </c>
      <c r="V228" s="13">
        <v>546</v>
      </c>
      <c r="W228" s="13">
        <v>533</v>
      </c>
      <c r="X228" s="13">
        <v>546</v>
      </c>
      <c r="Y228" s="13">
        <v>533</v>
      </c>
      <c r="Z228" s="13">
        <v>546</v>
      </c>
      <c r="AA228" s="13">
        <v>533</v>
      </c>
      <c r="AB228" s="21">
        <f t="shared" si="9"/>
        <v>6429</v>
      </c>
      <c r="AC228" s="22">
        <f t="shared" si="10"/>
        <v>6264</v>
      </c>
    </row>
    <row r="229" ht="15" hidden="1" spans="1:29">
      <c r="A229" s="11" t="s">
        <v>278</v>
      </c>
      <c r="B229" s="11" t="s">
        <v>279</v>
      </c>
      <c r="C229" s="12" t="str">
        <f>VLOOKUP(B229,[1]汇总!C:X,22,FALSE)</f>
        <v>412927194111056919</v>
      </c>
      <c r="D229" s="13">
        <v>505</v>
      </c>
      <c r="E229" s="13">
        <v>60</v>
      </c>
      <c r="F229" s="13">
        <v>505</v>
      </c>
      <c r="G229" s="13">
        <v>60</v>
      </c>
      <c r="H229" s="11">
        <v>505</v>
      </c>
      <c r="I229" s="11">
        <v>60</v>
      </c>
      <c r="J229" s="14"/>
      <c r="K229" s="14"/>
      <c r="L229" s="14"/>
      <c r="M229" s="14"/>
      <c r="N229" s="14"/>
      <c r="O229" s="14"/>
      <c r="P229" s="14"/>
      <c r="Q229" s="14"/>
      <c r="R229" s="13"/>
      <c r="S229" s="13"/>
      <c r="T229" s="14"/>
      <c r="U229" s="14"/>
      <c r="V229" s="14"/>
      <c r="W229" s="14"/>
      <c r="X229" s="14"/>
      <c r="Y229" s="14"/>
      <c r="Z229" s="23"/>
      <c r="AA229" s="23"/>
      <c r="AB229" s="21">
        <f t="shared" si="9"/>
        <v>1515</v>
      </c>
      <c r="AC229" s="22">
        <f t="shared" si="10"/>
        <v>180</v>
      </c>
    </row>
    <row r="230" hidden="1" spans="1:29">
      <c r="A230" s="11" t="s">
        <v>278</v>
      </c>
      <c r="B230" s="11" t="s">
        <v>280</v>
      </c>
      <c r="C230" s="12" t="str">
        <f>VLOOKUP(B230,[1]汇总!C:X,22,FALSE)</f>
        <v>411323198910096932</v>
      </c>
      <c r="D230" s="13">
        <v>505</v>
      </c>
      <c r="E230" s="13">
        <v>250</v>
      </c>
      <c r="F230" s="13">
        <v>505</v>
      </c>
      <c r="G230" s="13">
        <v>250</v>
      </c>
      <c r="H230" s="11">
        <v>505</v>
      </c>
      <c r="I230" s="11">
        <v>250</v>
      </c>
      <c r="J230" s="11">
        <v>505</v>
      </c>
      <c r="K230" s="11">
        <v>250</v>
      </c>
      <c r="L230" s="11">
        <v>505</v>
      </c>
      <c r="M230" s="11">
        <v>250</v>
      </c>
      <c r="N230" s="11">
        <v>505</v>
      </c>
      <c r="O230" s="11">
        <v>250</v>
      </c>
      <c r="P230" s="11">
        <v>505</v>
      </c>
      <c r="Q230" s="11">
        <v>250</v>
      </c>
      <c r="R230" s="13">
        <v>710</v>
      </c>
      <c r="S230" s="13">
        <f>267+68</f>
        <v>335</v>
      </c>
      <c r="T230" s="13">
        <v>546</v>
      </c>
      <c r="U230" s="13">
        <v>267</v>
      </c>
      <c r="V230" s="13">
        <v>546</v>
      </c>
      <c r="W230" s="13">
        <v>267</v>
      </c>
      <c r="X230" s="13">
        <v>546</v>
      </c>
      <c r="Y230" s="13">
        <v>267</v>
      </c>
      <c r="Z230" s="13">
        <v>546</v>
      </c>
      <c r="AA230" s="13">
        <v>267</v>
      </c>
      <c r="AB230" s="21">
        <f t="shared" si="9"/>
        <v>6429</v>
      </c>
      <c r="AC230" s="22">
        <f t="shared" si="10"/>
        <v>3153</v>
      </c>
    </row>
    <row r="231" hidden="1" spans="1:29">
      <c r="A231" s="11" t="s">
        <v>278</v>
      </c>
      <c r="B231" s="11" t="s">
        <v>281</v>
      </c>
      <c r="C231" s="12" t="str">
        <f>VLOOKUP(B231,[1]汇总!C:X,22,FALSE)</f>
        <v>412927195003266913</v>
      </c>
      <c r="D231" s="13">
        <v>505</v>
      </c>
      <c r="E231" s="13">
        <v>60</v>
      </c>
      <c r="F231" s="13">
        <v>505</v>
      </c>
      <c r="G231" s="13">
        <v>60</v>
      </c>
      <c r="H231" s="11">
        <v>505</v>
      </c>
      <c r="I231" s="11">
        <v>60</v>
      </c>
      <c r="J231" s="11">
        <v>505</v>
      </c>
      <c r="K231" s="11">
        <v>60</v>
      </c>
      <c r="L231" s="11">
        <v>505</v>
      </c>
      <c r="M231" s="11">
        <v>60</v>
      </c>
      <c r="N231" s="11">
        <v>505</v>
      </c>
      <c r="O231" s="11">
        <v>60</v>
      </c>
      <c r="P231" s="11">
        <v>505</v>
      </c>
      <c r="Q231" s="11">
        <v>60</v>
      </c>
      <c r="R231" s="13">
        <v>710</v>
      </c>
      <c r="S231" s="11">
        <v>60</v>
      </c>
      <c r="T231" s="13">
        <v>546</v>
      </c>
      <c r="U231" s="11">
        <v>60</v>
      </c>
      <c r="V231" s="13">
        <v>546</v>
      </c>
      <c r="W231" s="11">
        <v>60</v>
      </c>
      <c r="X231" s="13">
        <v>546</v>
      </c>
      <c r="Y231" s="11">
        <v>60</v>
      </c>
      <c r="Z231" s="13">
        <v>546</v>
      </c>
      <c r="AA231" s="11">
        <v>60</v>
      </c>
      <c r="AB231" s="21">
        <f t="shared" si="9"/>
        <v>6429</v>
      </c>
      <c r="AC231" s="22">
        <f t="shared" si="10"/>
        <v>720</v>
      </c>
    </row>
    <row r="232" hidden="1" spans="1:29">
      <c r="A232" s="11" t="s">
        <v>278</v>
      </c>
      <c r="B232" s="11" t="s">
        <v>282</v>
      </c>
      <c r="C232" s="12" t="str">
        <f>VLOOKUP(B232,[1]汇总!C:X,22,FALSE)</f>
        <v>41292719491020691X</v>
      </c>
      <c r="D232" s="13">
        <v>505</v>
      </c>
      <c r="E232" s="13">
        <v>60</v>
      </c>
      <c r="F232" s="13">
        <v>505</v>
      </c>
      <c r="G232" s="13">
        <v>60</v>
      </c>
      <c r="H232" s="11">
        <v>505</v>
      </c>
      <c r="I232" s="11">
        <v>60</v>
      </c>
      <c r="J232" s="11">
        <v>505</v>
      </c>
      <c r="K232" s="11">
        <v>60</v>
      </c>
      <c r="L232" s="11">
        <v>505</v>
      </c>
      <c r="M232" s="11">
        <v>60</v>
      </c>
      <c r="N232" s="11">
        <v>505</v>
      </c>
      <c r="O232" s="11">
        <v>60</v>
      </c>
      <c r="P232" s="11">
        <v>505</v>
      </c>
      <c r="Q232" s="11">
        <v>60</v>
      </c>
      <c r="R232" s="13">
        <v>710</v>
      </c>
      <c r="S232" s="11">
        <v>60</v>
      </c>
      <c r="T232" s="13">
        <v>546</v>
      </c>
      <c r="U232" s="11">
        <v>60</v>
      </c>
      <c r="V232" s="13">
        <v>546</v>
      </c>
      <c r="W232" s="11">
        <v>60</v>
      </c>
      <c r="X232" s="13">
        <v>546</v>
      </c>
      <c r="Y232" s="11">
        <v>60</v>
      </c>
      <c r="Z232" s="13">
        <v>546</v>
      </c>
      <c r="AA232" s="11">
        <v>60</v>
      </c>
      <c r="AB232" s="21">
        <f t="shared" si="9"/>
        <v>6429</v>
      </c>
      <c r="AC232" s="22">
        <f t="shared" si="10"/>
        <v>720</v>
      </c>
    </row>
    <row r="233" ht="15" hidden="1" spans="1:29">
      <c r="A233" s="11" t="s">
        <v>278</v>
      </c>
      <c r="B233" s="15" t="s">
        <v>283</v>
      </c>
      <c r="C233" s="12" t="str">
        <f>VLOOKUP(B233,[1]汇总!C:X,22,FALSE)</f>
        <v>412927194304256925</v>
      </c>
      <c r="D233" s="13">
        <v>505</v>
      </c>
      <c r="E233" s="13">
        <v>250</v>
      </c>
      <c r="F233" s="13"/>
      <c r="G233" s="13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3"/>
      <c r="S233" s="13"/>
      <c r="T233" s="13"/>
      <c r="U233" s="13"/>
      <c r="V233" s="13"/>
      <c r="W233" s="13"/>
      <c r="X233" s="13"/>
      <c r="Y233" s="13"/>
      <c r="Z233" s="23"/>
      <c r="AA233" s="23"/>
      <c r="AB233" s="21">
        <f t="shared" si="9"/>
        <v>505</v>
      </c>
      <c r="AC233" s="22">
        <f t="shared" si="10"/>
        <v>250</v>
      </c>
    </row>
    <row r="234" hidden="1" spans="1:29">
      <c r="A234" s="11" t="s">
        <v>278</v>
      </c>
      <c r="B234" s="15" t="s">
        <v>284</v>
      </c>
      <c r="C234" s="12" t="str">
        <f>VLOOKUP(B234,[1]汇总!C:X,22,FALSE)</f>
        <v>411326194502176926</v>
      </c>
      <c r="D234" s="13">
        <v>505</v>
      </c>
      <c r="E234" s="13">
        <v>500</v>
      </c>
      <c r="F234" s="13">
        <v>505</v>
      </c>
      <c r="G234" s="13">
        <v>500</v>
      </c>
      <c r="H234" s="11">
        <v>505</v>
      </c>
      <c r="I234" s="11">
        <v>500</v>
      </c>
      <c r="J234" s="11">
        <v>505</v>
      </c>
      <c r="K234" s="11">
        <v>500</v>
      </c>
      <c r="L234" s="11">
        <v>505</v>
      </c>
      <c r="M234" s="11">
        <v>500</v>
      </c>
      <c r="N234" s="11">
        <v>505</v>
      </c>
      <c r="O234" s="11">
        <v>500</v>
      </c>
      <c r="P234" s="11">
        <v>505</v>
      </c>
      <c r="Q234" s="11">
        <v>500</v>
      </c>
      <c r="R234" s="13">
        <v>710</v>
      </c>
      <c r="S234" s="13">
        <f>533+132</f>
        <v>665</v>
      </c>
      <c r="T234" s="13">
        <v>546</v>
      </c>
      <c r="U234" s="13">
        <v>533</v>
      </c>
      <c r="V234" s="13">
        <v>546</v>
      </c>
      <c r="W234" s="13">
        <v>533</v>
      </c>
      <c r="X234" s="13">
        <v>546</v>
      </c>
      <c r="Y234" s="13">
        <v>533</v>
      </c>
      <c r="Z234" s="13">
        <v>546</v>
      </c>
      <c r="AA234" s="13">
        <v>533</v>
      </c>
      <c r="AB234" s="21">
        <f t="shared" si="9"/>
        <v>6429</v>
      </c>
      <c r="AC234" s="22">
        <f t="shared" si="10"/>
        <v>6297</v>
      </c>
    </row>
    <row r="235" hidden="1" spans="1:29">
      <c r="A235" s="11" t="s">
        <v>278</v>
      </c>
      <c r="B235" s="11" t="s">
        <v>285</v>
      </c>
      <c r="C235" s="12" t="str">
        <f>VLOOKUP(B235,[1]汇总!C:X,22,FALSE)</f>
        <v>411323198708116936</v>
      </c>
      <c r="D235" s="14"/>
      <c r="E235" s="14"/>
      <c r="F235" s="14"/>
      <c r="G235" s="14"/>
      <c r="H235" s="11">
        <v>505</v>
      </c>
      <c r="I235" s="11">
        <v>60</v>
      </c>
      <c r="J235" s="11">
        <v>505</v>
      </c>
      <c r="K235" s="11">
        <v>60</v>
      </c>
      <c r="L235" s="11">
        <v>505</v>
      </c>
      <c r="M235" s="11">
        <v>60</v>
      </c>
      <c r="N235" s="11">
        <v>505</v>
      </c>
      <c r="O235" s="11">
        <v>60</v>
      </c>
      <c r="P235" s="11">
        <v>505</v>
      </c>
      <c r="Q235" s="11">
        <v>60</v>
      </c>
      <c r="R235" s="13">
        <v>710</v>
      </c>
      <c r="S235" s="11">
        <v>60</v>
      </c>
      <c r="T235" s="13">
        <v>546</v>
      </c>
      <c r="U235" s="11">
        <v>60</v>
      </c>
      <c r="V235" s="13">
        <v>546</v>
      </c>
      <c r="W235" s="11">
        <v>60</v>
      </c>
      <c r="X235" s="13">
        <v>546</v>
      </c>
      <c r="Y235" s="11">
        <v>60</v>
      </c>
      <c r="Z235" s="13">
        <v>546</v>
      </c>
      <c r="AA235" s="11">
        <v>60</v>
      </c>
      <c r="AB235" s="21">
        <f t="shared" si="9"/>
        <v>5419</v>
      </c>
      <c r="AC235" s="22">
        <f t="shared" si="10"/>
        <v>600</v>
      </c>
    </row>
    <row r="236" hidden="1" spans="1:29">
      <c r="A236" s="11" t="s">
        <v>278</v>
      </c>
      <c r="B236" s="11" t="s">
        <v>286</v>
      </c>
      <c r="C236" s="12" t="str">
        <f>VLOOKUP(B236,[1]汇总!C:X,22,FALSE)</f>
        <v>412927196510276934</v>
      </c>
      <c r="D236" s="14"/>
      <c r="E236" s="14"/>
      <c r="F236" s="14"/>
      <c r="G236" s="14"/>
      <c r="H236" s="11">
        <v>505</v>
      </c>
      <c r="I236" s="11">
        <v>60</v>
      </c>
      <c r="J236" s="11">
        <v>505</v>
      </c>
      <c r="K236" s="11">
        <v>60</v>
      </c>
      <c r="L236" s="11">
        <v>505</v>
      </c>
      <c r="M236" s="11">
        <v>60</v>
      </c>
      <c r="N236" s="11">
        <v>505</v>
      </c>
      <c r="O236" s="11">
        <v>60</v>
      </c>
      <c r="P236" s="11">
        <v>505</v>
      </c>
      <c r="Q236" s="11">
        <v>60</v>
      </c>
      <c r="R236" s="13">
        <v>710</v>
      </c>
      <c r="S236" s="11">
        <v>60</v>
      </c>
      <c r="T236" s="13">
        <v>546</v>
      </c>
      <c r="U236" s="11">
        <v>60</v>
      </c>
      <c r="V236" s="13">
        <v>546</v>
      </c>
      <c r="W236" s="11">
        <v>60</v>
      </c>
      <c r="X236" s="13">
        <v>546</v>
      </c>
      <c r="Y236" s="11">
        <v>60</v>
      </c>
      <c r="Z236" s="13">
        <v>546</v>
      </c>
      <c r="AA236" s="11">
        <v>60</v>
      </c>
      <c r="AB236" s="21">
        <f t="shared" si="9"/>
        <v>5419</v>
      </c>
      <c r="AC236" s="22">
        <f t="shared" si="10"/>
        <v>600</v>
      </c>
    </row>
    <row r="237" hidden="1" spans="1:29">
      <c r="A237" s="11" t="s">
        <v>287</v>
      </c>
      <c r="B237" s="11" t="s">
        <v>288</v>
      </c>
      <c r="C237" s="12" t="str">
        <f>VLOOKUP(B237,[1]汇总!C:X,22,FALSE)</f>
        <v>412927195503076956</v>
      </c>
      <c r="D237" s="13">
        <v>505</v>
      </c>
      <c r="E237" s="13">
        <v>60</v>
      </c>
      <c r="F237" s="13">
        <v>505</v>
      </c>
      <c r="G237" s="13">
        <v>60</v>
      </c>
      <c r="H237" s="11">
        <v>505</v>
      </c>
      <c r="I237" s="11">
        <v>60</v>
      </c>
      <c r="J237" s="11">
        <v>505</v>
      </c>
      <c r="K237" s="11">
        <v>60</v>
      </c>
      <c r="L237" s="11">
        <v>505</v>
      </c>
      <c r="M237" s="11">
        <v>60</v>
      </c>
      <c r="N237" s="11">
        <v>505</v>
      </c>
      <c r="O237" s="11">
        <v>60</v>
      </c>
      <c r="P237" s="11">
        <v>505</v>
      </c>
      <c r="Q237" s="11">
        <v>60</v>
      </c>
      <c r="R237" s="13">
        <v>710</v>
      </c>
      <c r="S237" s="11">
        <v>60</v>
      </c>
      <c r="T237" s="13">
        <v>546</v>
      </c>
      <c r="U237" s="11">
        <v>60</v>
      </c>
      <c r="V237" s="13">
        <v>546</v>
      </c>
      <c r="W237" s="11">
        <v>60</v>
      </c>
      <c r="X237" s="13">
        <v>546</v>
      </c>
      <c r="Y237" s="11">
        <v>60</v>
      </c>
      <c r="Z237" s="13">
        <v>546</v>
      </c>
      <c r="AA237" s="11">
        <v>60</v>
      </c>
      <c r="AB237" s="21">
        <f t="shared" si="9"/>
        <v>6429</v>
      </c>
      <c r="AC237" s="22">
        <f t="shared" si="10"/>
        <v>720</v>
      </c>
    </row>
    <row r="238" hidden="1" spans="1:29">
      <c r="A238" s="11" t="s">
        <v>287</v>
      </c>
      <c r="B238" s="11" t="s">
        <v>289</v>
      </c>
      <c r="C238" s="12" t="str">
        <f>VLOOKUP(B238,[1]汇总!C:X,22,FALSE)</f>
        <v>412927194312296919</v>
      </c>
      <c r="D238" s="13">
        <v>505</v>
      </c>
      <c r="E238" s="13">
        <v>60</v>
      </c>
      <c r="F238" s="13">
        <v>505</v>
      </c>
      <c r="G238" s="13">
        <v>60</v>
      </c>
      <c r="H238" s="11">
        <v>505</v>
      </c>
      <c r="I238" s="11">
        <v>60</v>
      </c>
      <c r="J238" s="11">
        <v>505</v>
      </c>
      <c r="K238" s="11">
        <v>60</v>
      </c>
      <c r="L238" s="11">
        <v>505</v>
      </c>
      <c r="M238" s="11">
        <v>60</v>
      </c>
      <c r="N238" s="11">
        <v>505</v>
      </c>
      <c r="O238" s="11">
        <v>60</v>
      </c>
      <c r="P238" s="11">
        <v>505</v>
      </c>
      <c r="Q238" s="11">
        <v>60</v>
      </c>
      <c r="R238" s="13">
        <v>710</v>
      </c>
      <c r="S238" s="11">
        <v>60</v>
      </c>
      <c r="T238" s="13">
        <v>546</v>
      </c>
      <c r="U238" s="11">
        <v>60</v>
      </c>
      <c r="V238" s="13">
        <v>546</v>
      </c>
      <c r="W238" s="11">
        <v>60</v>
      </c>
      <c r="X238" s="13">
        <v>546</v>
      </c>
      <c r="Y238" s="11">
        <v>60</v>
      </c>
      <c r="Z238" s="13">
        <v>546</v>
      </c>
      <c r="AA238" s="11">
        <v>60</v>
      </c>
      <c r="AB238" s="21">
        <f t="shared" si="9"/>
        <v>6429</v>
      </c>
      <c r="AC238" s="22">
        <f t="shared" si="10"/>
        <v>720</v>
      </c>
    </row>
    <row r="239" ht="15" hidden="1" spans="1:29">
      <c r="A239" s="11" t="s">
        <v>287</v>
      </c>
      <c r="B239" s="11" t="s">
        <v>290</v>
      </c>
      <c r="C239" s="12" t="str">
        <f>VLOOKUP(B239,[1]汇总!C:X,22,FALSE)</f>
        <v>412927193312226916</v>
      </c>
      <c r="D239" s="13">
        <v>505</v>
      </c>
      <c r="E239" s="13">
        <v>60</v>
      </c>
      <c r="F239" s="13">
        <v>505</v>
      </c>
      <c r="G239" s="13">
        <v>60</v>
      </c>
      <c r="H239" s="11">
        <v>505</v>
      </c>
      <c r="I239" s="11">
        <v>60</v>
      </c>
      <c r="J239" s="11">
        <v>505</v>
      </c>
      <c r="K239" s="11">
        <v>60</v>
      </c>
      <c r="L239" s="11">
        <v>505</v>
      </c>
      <c r="M239" s="11">
        <v>60</v>
      </c>
      <c r="N239" s="11">
        <v>505</v>
      </c>
      <c r="O239" s="11">
        <v>60</v>
      </c>
      <c r="P239" s="11">
        <v>505</v>
      </c>
      <c r="Q239" s="11">
        <v>60</v>
      </c>
      <c r="R239" s="13"/>
      <c r="S239" s="11"/>
      <c r="T239" s="13"/>
      <c r="U239" s="11"/>
      <c r="V239" s="11"/>
      <c r="W239" s="11"/>
      <c r="X239" s="11"/>
      <c r="Y239" s="11"/>
      <c r="Z239" s="23"/>
      <c r="AA239" s="23"/>
      <c r="AB239" s="21">
        <f t="shared" si="9"/>
        <v>3535</v>
      </c>
      <c r="AC239" s="22">
        <f t="shared" si="10"/>
        <v>420</v>
      </c>
    </row>
    <row r="240" hidden="1" spans="1:29">
      <c r="A240" s="11" t="s">
        <v>287</v>
      </c>
      <c r="B240" s="11" t="s">
        <v>291</v>
      </c>
      <c r="C240" s="12" t="str">
        <f>VLOOKUP(B240,[1]汇总!C:X,22,FALSE)</f>
        <v>412927195603076953</v>
      </c>
      <c r="D240" s="13">
        <v>505</v>
      </c>
      <c r="E240" s="13">
        <v>60</v>
      </c>
      <c r="F240" s="13">
        <v>505</v>
      </c>
      <c r="G240" s="13">
        <v>60</v>
      </c>
      <c r="H240" s="11">
        <v>505</v>
      </c>
      <c r="I240" s="11">
        <v>60</v>
      </c>
      <c r="J240" s="11">
        <v>505</v>
      </c>
      <c r="K240" s="11">
        <v>60</v>
      </c>
      <c r="L240" s="11">
        <v>505</v>
      </c>
      <c r="M240" s="11">
        <v>60</v>
      </c>
      <c r="N240" s="11">
        <v>505</v>
      </c>
      <c r="O240" s="11">
        <v>60</v>
      </c>
      <c r="P240" s="11">
        <v>505</v>
      </c>
      <c r="Q240" s="11">
        <v>60</v>
      </c>
      <c r="R240" s="13">
        <v>710</v>
      </c>
      <c r="S240" s="11">
        <v>60</v>
      </c>
      <c r="T240" s="13">
        <v>546</v>
      </c>
      <c r="U240" s="11">
        <v>60</v>
      </c>
      <c r="V240" s="13">
        <v>546</v>
      </c>
      <c r="W240" s="11">
        <v>60</v>
      </c>
      <c r="X240" s="13">
        <v>546</v>
      </c>
      <c r="Y240" s="11">
        <v>60</v>
      </c>
      <c r="Z240" s="13">
        <v>546</v>
      </c>
      <c r="AA240" s="11">
        <v>60</v>
      </c>
      <c r="AB240" s="21">
        <f t="shared" si="9"/>
        <v>6429</v>
      </c>
      <c r="AC240" s="22">
        <f t="shared" si="10"/>
        <v>720</v>
      </c>
    </row>
    <row r="241" hidden="1" spans="1:29">
      <c r="A241" s="11" t="s">
        <v>287</v>
      </c>
      <c r="B241" s="11" t="s">
        <v>292</v>
      </c>
      <c r="C241" s="29" t="str">
        <f>VLOOKUP(B241,[1]汇总!C:X,22,FALSE)</f>
        <v>412927197204156955</v>
      </c>
      <c r="D241" s="13">
        <v>505</v>
      </c>
      <c r="E241" s="13">
        <v>60</v>
      </c>
      <c r="F241" s="13">
        <v>505</v>
      </c>
      <c r="G241" s="13">
        <v>60</v>
      </c>
      <c r="H241" s="11">
        <v>505</v>
      </c>
      <c r="I241" s="11">
        <v>60</v>
      </c>
      <c r="J241" s="11">
        <v>505</v>
      </c>
      <c r="K241" s="11">
        <v>60</v>
      </c>
      <c r="L241" s="11">
        <v>505</v>
      </c>
      <c r="M241" s="11">
        <v>60</v>
      </c>
      <c r="N241" s="11">
        <v>505</v>
      </c>
      <c r="O241" s="11">
        <v>60</v>
      </c>
      <c r="P241" s="11">
        <v>505</v>
      </c>
      <c r="Q241" s="11">
        <v>60</v>
      </c>
      <c r="R241" s="13">
        <v>710</v>
      </c>
      <c r="S241" s="11">
        <v>60</v>
      </c>
      <c r="T241" s="13">
        <v>546</v>
      </c>
      <c r="U241" s="11">
        <v>60</v>
      </c>
      <c r="V241" s="13">
        <v>546</v>
      </c>
      <c r="W241" s="11">
        <v>60</v>
      </c>
      <c r="X241" s="13">
        <v>546</v>
      </c>
      <c r="Y241" s="11">
        <v>60</v>
      </c>
      <c r="Z241" s="13">
        <v>546</v>
      </c>
      <c r="AA241" s="11">
        <v>60</v>
      </c>
      <c r="AB241" s="21">
        <f t="shared" si="9"/>
        <v>6429</v>
      </c>
      <c r="AC241" s="22">
        <f t="shared" si="10"/>
        <v>720</v>
      </c>
    </row>
    <row r="242" hidden="1" spans="1:29">
      <c r="A242" s="11" t="s">
        <v>287</v>
      </c>
      <c r="B242" s="11" t="s">
        <v>293</v>
      </c>
      <c r="C242" s="12" t="str">
        <f>VLOOKUP(B242,[1]汇总!C:X,22,FALSE)</f>
        <v>41132319801225701X</v>
      </c>
      <c r="D242" s="13">
        <v>505</v>
      </c>
      <c r="E242" s="13">
        <v>60</v>
      </c>
      <c r="F242" s="13">
        <v>505</v>
      </c>
      <c r="G242" s="13">
        <v>60</v>
      </c>
      <c r="H242" s="11">
        <v>505</v>
      </c>
      <c r="I242" s="11">
        <v>60</v>
      </c>
      <c r="J242" s="11">
        <v>505</v>
      </c>
      <c r="K242" s="11">
        <v>60</v>
      </c>
      <c r="L242" s="11">
        <v>505</v>
      </c>
      <c r="M242" s="11">
        <v>60</v>
      </c>
      <c r="N242" s="11">
        <v>505</v>
      </c>
      <c r="O242" s="11">
        <v>60</v>
      </c>
      <c r="P242" s="11">
        <v>505</v>
      </c>
      <c r="Q242" s="11">
        <v>60</v>
      </c>
      <c r="R242" s="13">
        <v>710</v>
      </c>
      <c r="S242" s="11">
        <v>60</v>
      </c>
      <c r="T242" s="13">
        <v>546</v>
      </c>
      <c r="U242" s="11">
        <v>60</v>
      </c>
      <c r="V242" s="13">
        <v>546</v>
      </c>
      <c r="W242" s="11">
        <v>60</v>
      </c>
      <c r="X242" s="13">
        <v>546</v>
      </c>
      <c r="Y242" s="11">
        <v>60</v>
      </c>
      <c r="Z242" s="13">
        <v>546</v>
      </c>
      <c r="AA242" s="11">
        <v>60</v>
      </c>
      <c r="AB242" s="21">
        <f t="shared" si="9"/>
        <v>6429</v>
      </c>
      <c r="AC242" s="22">
        <f t="shared" si="10"/>
        <v>720</v>
      </c>
    </row>
    <row r="243" hidden="1" spans="1:29">
      <c r="A243" s="11" t="s">
        <v>287</v>
      </c>
      <c r="B243" s="15" t="s">
        <v>294</v>
      </c>
      <c r="C243" s="12" t="str">
        <f>VLOOKUP(B243,[1]汇总!C:X,22,FALSE)</f>
        <v>411326200903156916</v>
      </c>
      <c r="D243" s="13">
        <v>505</v>
      </c>
      <c r="E243" s="13">
        <v>500</v>
      </c>
      <c r="F243" s="13">
        <v>505</v>
      </c>
      <c r="G243" s="13">
        <v>500</v>
      </c>
      <c r="H243" s="11">
        <v>505</v>
      </c>
      <c r="I243" s="11">
        <v>500</v>
      </c>
      <c r="J243" s="11">
        <v>505</v>
      </c>
      <c r="K243" s="11">
        <v>500</v>
      </c>
      <c r="L243" s="11">
        <v>505</v>
      </c>
      <c r="M243" s="11">
        <v>500</v>
      </c>
      <c r="N243" s="11">
        <v>505</v>
      </c>
      <c r="O243" s="11">
        <v>500</v>
      </c>
      <c r="P243" s="11">
        <v>505</v>
      </c>
      <c r="Q243" s="11">
        <v>500</v>
      </c>
      <c r="R243" s="13">
        <v>710</v>
      </c>
      <c r="S243" s="13">
        <f>533+132</f>
        <v>665</v>
      </c>
      <c r="T243" s="13">
        <v>546</v>
      </c>
      <c r="U243" s="13">
        <v>533</v>
      </c>
      <c r="V243" s="13">
        <v>546</v>
      </c>
      <c r="W243" s="13">
        <v>533</v>
      </c>
      <c r="X243" s="13">
        <v>546</v>
      </c>
      <c r="Y243" s="13">
        <v>533</v>
      </c>
      <c r="Z243" s="13">
        <v>546</v>
      </c>
      <c r="AA243" s="13">
        <v>533</v>
      </c>
      <c r="AB243" s="21">
        <f t="shared" si="9"/>
        <v>6429</v>
      </c>
      <c r="AC243" s="22">
        <f t="shared" si="10"/>
        <v>6297</v>
      </c>
    </row>
    <row r="244" hidden="1" spans="1:29">
      <c r="A244" s="11" t="s">
        <v>287</v>
      </c>
      <c r="B244" s="11" t="s">
        <v>295</v>
      </c>
      <c r="C244" s="12" t="str">
        <f>VLOOKUP(B244,[1]汇总!C:X,22,FALSE)</f>
        <v>412927195608196911</v>
      </c>
      <c r="D244" s="13">
        <v>505</v>
      </c>
      <c r="E244" s="13">
        <v>60</v>
      </c>
      <c r="F244" s="13">
        <v>505</v>
      </c>
      <c r="G244" s="13">
        <v>60</v>
      </c>
      <c r="H244" s="11">
        <v>505</v>
      </c>
      <c r="I244" s="11">
        <v>60</v>
      </c>
      <c r="J244" s="11">
        <v>505</v>
      </c>
      <c r="K244" s="11">
        <v>60</v>
      </c>
      <c r="L244" s="11">
        <v>505</v>
      </c>
      <c r="M244" s="11">
        <v>60</v>
      </c>
      <c r="N244" s="11">
        <v>505</v>
      </c>
      <c r="O244" s="11">
        <v>60</v>
      </c>
      <c r="P244" s="11">
        <v>505</v>
      </c>
      <c r="Q244" s="11">
        <v>60</v>
      </c>
      <c r="R244" s="13">
        <v>710</v>
      </c>
      <c r="S244" s="11">
        <v>60</v>
      </c>
      <c r="T244" s="13">
        <v>546</v>
      </c>
      <c r="U244" s="11">
        <v>60</v>
      </c>
      <c r="V244" s="13">
        <v>546</v>
      </c>
      <c r="W244" s="11">
        <v>60</v>
      </c>
      <c r="X244" s="13">
        <v>546</v>
      </c>
      <c r="Y244" s="11">
        <v>60</v>
      </c>
      <c r="Z244" s="13">
        <v>546</v>
      </c>
      <c r="AA244" s="11">
        <v>60</v>
      </c>
      <c r="AB244" s="21">
        <f t="shared" si="9"/>
        <v>6429</v>
      </c>
      <c r="AC244" s="22">
        <f t="shared" si="10"/>
        <v>720</v>
      </c>
    </row>
    <row r="245" hidden="1" spans="1:29">
      <c r="A245" s="11" t="s">
        <v>287</v>
      </c>
      <c r="B245" s="11" t="s">
        <v>296</v>
      </c>
      <c r="C245" s="12" t="str">
        <f>VLOOKUP(B245,[1]汇总!C:X,22,FALSE)</f>
        <v>412927196012126917</v>
      </c>
      <c r="D245" s="13">
        <v>505</v>
      </c>
      <c r="E245" s="13">
        <v>250</v>
      </c>
      <c r="F245" s="13">
        <v>505</v>
      </c>
      <c r="G245" s="13">
        <v>250</v>
      </c>
      <c r="H245" s="11">
        <v>505</v>
      </c>
      <c r="I245" s="11">
        <v>250</v>
      </c>
      <c r="J245" s="11">
        <v>505</v>
      </c>
      <c r="K245" s="11">
        <v>250</v>
      </c>
      <c r="L245" s="11">
        <v>505</v>
      </c>
      <c r="M245" s="11">
        <v>250</v>
      </c>
      <c r="N245" s="11">
        <v>505</v>
      </c>
      <c r="O245" s="11">
        <v>250</v>
      </c>
      <c r="P245" s="11">
        <v>505</v>
      </c>
      <c r="Q245" s="11">
        <v>250</v>
      </c>
      <c r="R245" s="13">
        <v>710</v>
      </c>
      <c r="S245" s="13">
        <f>267+68</f>
        <v>335</v>
      </c>
      <c r="T245" s="13">
        <v>546</v>
      </c>
      <c r="U245" s="13">
        <v>267</v>
      </c>
      <c r="V245" s="13">
        <v>546</v>
      </c>
      <c r="W245" s="13">
        <v>267</v>
      </c>
      <c r="X245" s="13">
        <v>546</v>
      </c>
      <c r="Y245" s="13">
        <v>267</v>
      </c>
      <c r="Z245" s="13">
        <v>546</v>
      </c>
      <c r="AA245" s="13">
        <v>267</v>
      </c>
      <c r="AB245" s="21">
        <f t="shared" si="9"/>
        <v>6429</v>
      </c>
      <c r="AC245" s="22">
        <f t="shared" si="10"/>
        <v>3153</v>
      </c>
    </row>
    <row r="246" hidden="1" spans="1:29">
      <c r="A246" s="11" t="s">
        <v>287</v>
      </c>
      <c r="B246" s="11" t="s">
        <v>297</v>
      </c>
      <c r="C246" s="12" t="str">
        <f>VLOOKUP(B246,[1]汇总!C:X,22,FALSE)</f>
        <v>412927195102216938</v>
      </c>
      <c r="D246" s="13">
        <v>505</v>
      </c>
      <c r="E246" s="13">
        <v>60</v>
      </c>
      <c r="F246" s="13">
        <v>505</v>
      </c>
      <c r="G246" s="13">
        <v>60</v>
      </c>
      <c r="H246" s="11">
        <v>505</v>
      </c>
      <c r="I246" s="11">
        <v>60</v>
      </c>
      <c r="J246" s="11">
        <v>505</v>
      </c>
      <c r="K246" s="11">
        <v>60</v>
      </c>
      <c r="L246" s="11">
        <v>505</v>
      </c>
      <c r="M246" s="11">
        <v>60</v>
      </c>
      <c r="N246" s="11">
        <v>505</v>
      </c>
      <c r="O246" s="11">
        <v>60</v>
      </c>
      <c r="P246" s="11">
        <v>505</v>
      </c>
      <c r="Q246" s="11">
        <v>60</v>
      </c>
      <c r="R246" s="13">
        <v>710</v>
      </c>
      <c r="S246" s="11">
        <v>60</v>
      </c>
      <c r="T246" s="13">
        <v>546</v>
      </c>
      <c r="U246" s="11">
        <v>60</v>
      </c>
      <c r="V246" s="13">
        <v>546</v>
      </c>
      <c r="W246" s="11">
        <v>60</v>
      </c>
      <c r="X246" s="13">
        <v>546</v>
      </c>
      <c r="Y246" s="11">
        <v>60</v>
      </c>
      <c r="Z246" s="13">
        <v>546</v>
      </c>
      <c r="AA246" s="11">
        <v>60</v>
      </c>
      <c r="AB246" s="21">
        <f t="shared" si="9"/>
        <v>6429</v>
      </c>
      <c r="AC246" s="22">
        <f t="shared" si="10"/>
        <v>720</v>
      </c>
    </row>
    <row r="247" hidden="1" spans="1:29">
      <c r="A247" s="11" t="s">
        <v>287</v>
      </c>
      <c r="B247" s="11" t="s">
        <v>298</v>
      </c>
      <c r="C247" s="12" t="str">
        <f>VLOOKUP(B247,[1]汇总!C:X,22,FALSE)</f>
        <v>41292719790319693X</v>
      </c>
      <c r="D247" s="13"/>
      <c r="E247" s="13"/>
      <c r="F247" s="13"/>
      <c r="G247" s="13"/>
      <c r="H247" s="11">
        <v>505</v>
      </c>
      <c r="I247" s="11">
        <v>60</v>
      </c>
      <c r="J247" s="11">
        <v>505</v>
      </c>
      <c r="K247" s="11">
        <v>60</v>
      </c>
      <c r="L247" s="11">
        <v>505</v>
      </c>
      <c r="M247" s="11">
        <v>60</v>
      </c>
      <c r="N247" s="11">
        <v>505</v>
      </c>
      <c r="O247" s="11">
        <v>60</v>
      </c>
      <c r="P247" s="11">
        <v>505</v>
      </c>
      <c r="Q247" s="11">
        <v>60</v>
      </c>
      <c r="R247" s="13">
        <v>710</v>
      </c>
      <c r="S247" s="13">
        <f>267+68</f>
        <v>335</v>
      </c>
      <c r="T247" s="13">
        <v>546</v>
      </c>
      <c r="U247" s="11">
        <v>60</v>
      </c>
      <c r="V247" s="13">
        <v>546</v>
      </c>
      <c r="W247" s="11">
        <v>60</v>
      </c>
      <c r="X247" s="13">
        <v>546</v>
      </c>
      <c r="Y247" s="11">
        <v>60</v>
      </c>
      <c r="Z247" s="13">
        <v>546</v>
      </c>
      <c r="AA247" s="13">
        <v>267</v>
      </c>
      <c r="AB247" s="21">
        <f t="shared" si="9"/>
        <v>5419</v>
      </c>
      <c r="AC247" s="22">
        <f t="shared" si="10"/>
        <v>1082</v>
      </c>
    </row>
    <row r="248" s="3" customFormat="1" hidden="1" spans="1:29">
      <c r="A248" s="11" t="s">
        <v>287</v>
      </c>
      <c r="B248" s="17" t="s">
        <v>299</v>
      </c>
      <c r="C248" s="12" t="str">
        <f>VLOOKUP(B248,[1]汇总!C:X,22,FALSE)</f>
        <v>411323198002136951</v>
      </c>
      <c r="D248" s="13">
        <v>505</v>
      </c>
      <c r="E248" s="13">
        <v>250</v>
      </c>
      <c r="F248" s="13">
        <v>505</v>
      </c>
      <c r="G248" s="13">
        <v>250</v>
      </c>
      <c r="H248" s="11">
        <v>505</v>
      </c>
      <c r="I248" s="11">
        <v>250</v>
      </c>
      <c r="J248" s="11">
        <v>505</v>
      </c>
      <c r="K248" s="11">
        <v>250</v>
      </c>
      <c r="L248" s="11">
        <v>505</v>
      </c>
      <c r="M248" s="11">
        <v>250</v>
      </c>
      <c r="N248" s="11">
        <v>505</v>
      </c>
      <c r="O248" s="11">
        <v>250</v>
      </c>
      <c r="P248" s="11">
        <v>505</v>
      </c>
      <c r="Q248" s="11">
        <v>250</v>
      </c>
      <c r="R248" s="13">
        <v>710</v>
      </c>
      <c r="S248" s="13">
        <v>267</v>
      </c>
      <c r="T248" s="13">
        <v>546</v>
      </c>
      <c r="U248" s="13">
        <v>267</v>
      </c>
      <c r="V248" s="13">
        <v>546</v>
      </c>
      <c r="W248" s="13">
        <v>267</v>
      </c>
      <c r="X248" s="13">
        <v>546</v>
      </c>
      <c r="Y248" s="13">
        <v>267</v>
      </c>
      <c r="Z248" s="13">
        <v>546</v>
      </c>
      <c r="AA248" s="11">
        <v>60</v>
      </c>
      <c r="AB248" s="21">
        <f t="shared" si="9"/>
        <v>6429</v>
      </c>
      <c r="AC248" s="22">
        <f t="shared" si="10"/>
        <v>2878</v>
      </c>
    </row>
    <row r="249" s="3" customFormat="1" hidden="1" spans="1:29">
      <c r="A249" s="11" t="s">
        <v>287</v>
      </c>
      <c r="B249" s="17" t="s">
        <v>300</v>
      </c>
      <c r="C249" s="29" t="s">
        <v>301</v>
      </c>
      <c r="D249" s="13"/>
      <c r="E249" s="13"/>
      <c r="F249" s="13"/>
      <c r="G249" s="13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3"/>
      <c r="S249" s="13"/>
      <c r="T249" s="13"/>
      <c r="U249" s="13"/>
      <c r="V249" s="13"/>
      <c r="W249" s="13"/>
      <c r="X249" s="13"/>
      <c r="Y249" s="13"/>
      <c r="Z249" s="13">
        <v>546</v>
      </c>
      <c r="AA249" s="11">
        <v>60</v>
      </c>
      <c r="AB249" s="21">
        <f t="shared" si="9"/>
        <v>546</v>
      </c>
      <c r="AC249" s="22">
        <f t="shared" si="10"/>
        <v>60</v>
      </c>
    </row>
    <row r="250" s="3" customFormat="1" hidden="1" spans="1:29">
      <c r="A250" s="11" t="s">
        <v>287</v>
      </c>
      <c r="B250" s="17" t="s">
        <v>302</v>
      </c>
      <c r="C250" s="29" t="s">
        <v>303</v>
      </c>
      <c r="D250" s="13"/>
      <c r="E250" s="13"/>
      <c r="F250" s="13"/>
      <c r="G250" s="13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3"/>
      <c r="S250" s="13"/>
      <c r="T250" s="13"/>
      <c r="U250" s="13"/>
      <c r="V250" s="13"/>
      <c r="W250" s="13"/>
      <c r="X250" s="13"/>
      <c r="Y250" s="13"/>
      <c r="Z250" s="13">
        <v>546</v>
      </c>
      <c r="AA250" s="11">
        <v>60</v>
      </c>
      <c r="AB250" s="21">
        <f t="shared" si="9"/>
        <v>546</v>
      </c>
      <c r="AC250" s="22">
        <f t="shared" si="10"/>
        <v>60</v>
      </c>
    </row>
    <row r="251" hidden="1" spans="1:29">
      <c r="A251" s="11" t="s">
        <v>304</v>
      </c>
      <c r="B251" s="15" t="s">
        <v>305</v>
      </c>
      <c r="C251" s="12" t="str">
        <f>VLOOKUP(B251,[1]汇总!C:X,22,FALSE)</f>
        <v>412927195301016912</v>
      </c>
      <c r="D251" s="13">
        <v>505</v>
      </c>
      <c r="E251" s="13">
        <v>500</v>
      </c>
      <c r="F251" s="13">
        <v>505</v>
      </c>
      <c r="G251" s="13">
        <v>500</v>
      </c>
      <c r="H251" s="11">
        <v>505</v>
      </c>
      <c r="I251" s="11">
        <v>500</v>
      </c>
      <c r="J251" s="11">
        <v>505</v>
      </c>
      <c r="K251" s="11">
        <v>500</v>
      </c>
      <c r="L251" s="11">
        <v>505</v>
      </c>
      <c r="M251" s="11">
        <v>500</v>
      </c>
      <c r="N251" s="11">
        <v>505</v>
      </c>
      <c r="O251" s="11">
        <v>500</v>
      </c>
      <c r="P251" s="11">
        <v>505</v>
      </c>
      <c r="Q251" s="11">
        <v>500</v>
      </c>
      <c r="R251" s="13">
        <v>710</v>
      </c>
      <c r="S251" s="13">
        <f>533+132</f>
        <v>665</v>
      </c>
      <c r="T251" s="13">
        <v>546</v>
      </c>
      <c r="U251" s="13">
        <v>533</v>
      </c>
      <c r="V251" s="13">
        <v>546</v>
      </c>
      <c r="W251" s="13">
        <v>533</v>
      </c>
      <c r="X251" s="13">
        <v>546</v>
      </c>
      <c r="Y251" s="13">
        <v>533</v>
      </c>
      <c r="Z251" s="13">
        <v>546</v>
      </c>
      <c r="AA251" s="13">
        <v>533</v>
      </c>
      <c r="AB251" s="21">
        <f t="shared" si="9"/>
        <v>6429</v>
      </c>
      <c r="AC251" s="22">
        <f t="shared" si="10"/>
        <v>6297</v>
      </c>
    </row>
    <row r="252" hidden="1" spans="1:29">
      <c r="A252" s="11" t="s">
        <v>304</v>
      </c>
      <c r="B252" s="15" t="s">
        <v>306</v>
      </c>
      <c r="C252" s="12" t="str">
        <f>VLOOKUP(B252,[1]汇总!C:X,22,FALSE)</f>
        <v>412927194701146930</v>
      </c>
      <c r="D252" s="13">
        <v>505</v>
      </c>
      <c r="E252" s="13">
        <v>250</v>
      </c>
      <c r="F252" s="13">
        <v>505</v>
      </c>
      <c r="G252" s="13">
        <v>250</v>
      </c>
      <c r="H252" s="11">
        <v>505</v>
      </c>
      <c r="I252" s="11">
        <v>250</v>
      </c>
      <c r="J252" s="11">
        <v>505</v>
      </c>
      <c r="K252" s="11">
        <v>250</v>
      </c>
      <c r="L252" s="11">
        <v>505</v>
      </c>
      <c r="M252" s="11">
        <v>250</v>
      </c>
      <c r="N252" s="11">
        <v>505</v>
      </c>
      <c r="O252" s="11">
        <v>250</v>
      </c>
      <c r="P252" s="11">
        <v>505</v>
      </c>
      <c r="Q252" s="11">
        <v>250</v>
      </c>
      <c r="R252" s="13">
        <v>710</v>
      </c>
      <c r="S252" s="13">
        <f t="shared" ref="S252:S254" si="11">267+68</f>
        <v>335</v>
      </c>
      <c r="T252" s="13">
        <v>546</v>
      </c>
      <c r="U252" s="13">
        <v>267</v>
      </c>
      <c r="V252" s="13">
        <v>546</v>
      </c>
      <c r="W252" s="13">
        <v>267</v>
      </c>
      <c r="X252" s="13">
        <v>546</v>
      </c>
      <c r="Y252" s="13">
        <v>267</v>
      </c>
      <c r="Z252" s="13">
        <v>546</v>
      </c>
      <c r="AA252" s="13">
        <v>267</v>
      </c>
      <c r="AB252" s="21">
        <f t="shared" si="9"/>
        <v>6429</v>
      </c>
      <c r="AC252" s="22">
        <f t="shared" si="10"/>
        <v>3153</v>
      </c>
    </row>
    <row r="253" hidden="1" spans="1:29">
      <c r="A253" s="11" t="s">
        <v>304</v>
      </c>
      <c r="B253" s="15" t="s">
        <v>307</v>
      </c>
      <c r="C253" s="12" t="str">
        <f>VLOOKUP(B253,[1]汇总!C:X,22,FALSE)</f>
        <v>412927194212106911</v>
      </c>
      <c r="D253" s="13">
        <v>505</v>
      </c>
      <c r="E253" s="13">
        <v>250</v>
      </c>
      <c r="F253" s="13">
        <v>505</v>
      </c>
      <c r="G253" s="13">
        <v>250</v>
      </c>
      <c r="H253" s="11">
        <v>505</v>
      </c>
      <c r="I253" s="11">
        <v>250</v>
      </c>
      <c r="J253" s="11">
        <v>505</v>
      </c>
      <c r="K253" s="11">
        <v>250</v>
      </c>
      <c r="L253" s="11">
        <v>505</v>
      </c>
      <c r="M253" s="11">
        <v>250</v>
      </c>
      <c r="N253" s="11">
        <v>505</v>
      </c>
      <c r="O253" s="11">
        <v>250</v>
      </c>
      <c r="P253" s="11">
        <v>505</v>
      </c>
      <c r="Q253" s="11">
        <v>250</v>
      </c>
      <c r="R253" s="13">
        <v>710</v>
      </c>
      <c r="S253" s="13">
        <f t="shared" si="11"/>
        <v>335</v>
      </c>
      <c r="T253" s="13">
        <v>546</v>
      </c>
      <c r="U253" s="13">
        <v>267</v>
      </c>
      <c r="V253" s="13">
        <v>546</v>
      </c>
      <c r="W253" s="13">
        <v>267</v>
      </c>
      <c r="X253" s="13">
        <v>546</v>
      </c>
      <c r="Y253" s="13">
        <v>267</v>
      </c>
      <c r="Z253" s="13">
        <v>546</v>
      </c>
      <c r="AA253" s="13">
        <v>267</v>
      </c>
      <c r="AB253" s="21">
        <f t="shared" si="9"/>
        <v>6429</v>
      </c>
      <c r="AC253" s="22">
        <f t="shared" si="10"/>
        <v>3153</v>
      </c>
    </row>
    <row r="254" hidden="1" spans="1:29">
      <c r="A254" s="11" t="s">
        <v>304</v>
      </c>
      <c r="B254" s="15" t="s">
        <v>308</v>
      </c>
      <c r="C254" s="12" t="str">
        <f>VLOOKUP(B254,[1]汇总!C:X,22,FALSE)</f>
        <v>412927195604046916</v>
      </c>
      <c r="D254" s="13">
        <v>505</v>
      </c>
      <c r="E254" s="13">
        <v>250</v>
      </c>
      <c r="F254" s="13">
        <v>505</v>
      </c>
      <c r="G254" s="13">
        <v>250</v>
      </c>
      <c r="H254" s="11">
        <v>505</v>
      </c>
      <c r="I254" s="11">
        <v>250</v>
      </c>
      <c r="J254" s="11">
        <v>505</v>
      </c>
      <c r="K254" s="11">
        <v>250</v>
      </c>
      <c r="L254" s="11">
        <v>505</v>
      </c>
      <c r="M254" s="11">
        <v>250</v>
      </c>
      <c r="N254" s="11">
        <v>505</v>
      </c>
      <c r="O254" s="11">
        <v>250</v>
      </c>
      <c r="P254" s="11">
        <v>505</v>
      </c>
      <c r="Q254" s="11">
        <v>250</v>
      </c>
      <c r="R254" s="13">
        <v>710</v>
      </c>
      <c r="S254" s="13">
        <f t="shared" si="11"/>
        <v>335</v>
      </c>
      <c r="T254" s="13">
        <v>546</v>
      </c>
      <c r="U254" s="13">
        <v>267</v>
      </c>
      <c r="V254" s="13">
        <v>546</v>
      </c>
      <c r="W254" s="13">
        <v>267</v>
      </c>
      <c r="X254" s="13">
        <v>546</v>
      </c>
      <c r="Y254" s="13">
        <v>267</v>
      </c>
      <c r="Z254" s="13">
        <v>546</v>
      </c>
      <c r="AA254" s="13">
        <v>267</v>
      </c>
      <c r="AB254" s="21">
        <f t="shared" si="9"/>
        <v>6429</v>
      </c>
      <c r="AC254" s="22">
        <f t="shared" si="10"/>
        <v>3153</v>
      </c>
    </row>
    <row r="255" hidden="1" spans="1:29">
      <c r="A255" s="11" t="s">
        <v>304</v>
      </c>
      <c r="B255" s="11" t="s">
        <v>309</v>
      </c>
      <c r="C255" s="12" t="str">
        <f>VLOOKUP(B255,[1]汇总!C:X,22,FALSE)</f>
        <v>412927195407146918</v>
      </c>
      <c r="D255" s="13">
        <v>505</v>
      </c>
      <c r="E255" s="13">
        <v>60</v>
      </c>
      <c r="F255" s="13">
        <v>505</v>
      </c>
      <c r="G255" s="13">
        <v>60</v>
      </c>
      <c r="H255" s="11">
        <v>505</v>
      </c>
      <c r="I255" s="11">
        <v>60</v>
      </c>
      <c r="J255" s="11">
        <v>505</v>
      </c>
      <c r="K255" s="11">
        <v>60</v>
      </c>
      <c r="L255" s="11">
        <v>505</v>
      </c>
      <c r="M255" s="11">
        <v>60</v>
      </c>
      <c r="N255" s="11">
        <v>505</v>
      </c>
      <c r="O255" s="11">
        <v>60</v>
      </c>
      <c r="P255" s="11">
        <v>505</v>
      </c>
      <c r="Q255" s="11">
        <v>60</v>
      </c>
      <c r="R255" s="13">
        <v>710</v>
      </c>
      <c r="S255" s="11">
        <v>60</v>
      </c>
      <c r="T255" s="13">
        <v>546</v>
      </c>
      <c r="U255" s="11">
        <v>60</v>
      </c>
      <c r="V255" s="13">
        <v>546</v>
      </c>
      <c r="W255" s="11">
        <v>60</v>
      </c>
      <c r="X255" s="13">
        <v>546</v>
      </c>
      <c r="Y255" s="11">
        <v>60</v>
      </c>
      <c r="Z255" s="13">
        <v>546</v>
      </c>
      <c r="AA255" s="11">
        <v>60</v>
      </c>
      <c r="AB255" s="21">
        <f t="shared" si="9"/>
        <v>6429</v>
      </c>
      <c r="AC255" s="22">
        <f t="shared" si="10"/>
        <v>720</v>
      </c>
    </row>
    <row r="256" hidden="1" spans="1:29">
      <c r="A256" s="11" t="s">
        <v>304</v>
      </c>
      <c r="B256" s="11" t="s">
        <v>310</v>
      </c>
      <c r="C256" s="12" t="str">
        <f>VLOOKUP(B256,[1]汇总!C:X,22,FALSE)</f>
        <v>412927195101236937</v>
      </c>
      <c r="D256" s="13">
        <v>505</v>
      </c>
      <c r="E256" s="13">
        <v>60</v>
      </c>
      <c r="F256" s="13">
        <v>505</v>
      </c>
      <c r="G256" s="13">
        <v>60</v>
      </c>
      <c r="H256" s="11">
        <v>505</v>
      </c>
      <c r="I256" s="11">
        <v>60</v>
      </c>
      <c r="J256" s="11">
        <v>505</v>
      </c>
      <c r="K256" s="11">
        <v>60</v>
      </c>
      <c r="L256" s="11">
        <v>505</v>
      </c>
      <c r="M256" s="11">
        <v>60</v>
      </c>
      <c r="N256" s="11">
        <v>505</v>
      </c>
      <c r="O256" s="11">
        <v>60</v>
      </c>
      <c r="P256" s="11">
        <v>505</v>
      </c>
      <c r="Q256" s="11">
        <v>60</v>
      </c>
      <c r="R256" s="13">
        <v>710</v>
      </c>
      <c r="S256" s="11">
        <v>60</v>
      </c>
      <c r="T256" s="13">
        <v>546</v>
      </c>
      <c r="U256" s="11">
        <v>60</v>
      </c>
      <c r="V256" s="13">
        <v>546</v>
      </c>
      <c r="W256" s="11">
        <v>60</v>
      </c>
      <c r="X256" s="13">
        <v>546</v>
      </c>
      <c r="Y256" s="11">
        <v>60</v>
      </c>
      <c r="Z256" s="13">
        <v>546</v>
      </c>
      <c r="AA256" s="11">
        <v>60</v>
      </c>
      <c r="AB256" s="21">
        <f t="shared" si="9"/>
        <v>6429</v>
      </c>
      <c r="AC256" s="22">
        <f t="shared" si="10"/>
        <v>720</v>
      </c>
    </row>
    <row r="257" hidden="1" spans="1:29">
      <c r="A257" s="11" t="s">
        <v>304</v>
      </c>
      <c r="B257" s="11" t="s">
        <v>311</v>
      </c>
      <c r="C257" s="12" t="str">
        <f>VLOOKUP(B257,[1]汇总!C:X,22,FALSE)</f>
        <v>412927195503136912</v>
      </c>
      <c r="D257" s="13">
        <v>505</v>
      </c>
      <c r="E257" s="13">
        <v>60</v>
      </c>
      <c r="F257" s="13">
        <v>505</v>
      </c>
      <c r="G257" s="13">
        <v>60</v>
      </c>
      <c r="H257" s="11">
        <v>505</v>
      </c>
      <c r="I257" s="11">
        <v>60</v>
      </c>
      <c r="J257" s="11">
        <v>505</v>
      </c>
      <c r="K257" s="11">
        <v>60</v>
      </c>
      <c r="L257" s="11">
        <v>505</v>
      </c>
      <c r="M257" s="11">
        <v>60</v>
      </c>
      <c r="N257" s="11">
        <v>505</v>
      </c>
      <c r="O257" s="11">
        <v>60</v>
      </c>
      <c r="P257" s="11">
        <v>505</v>
      </c>
      <c r="Q257" s="11">
        <v>60</v>
      </c>
      <c r="R257" s="13">
        <v>710</v>
      </c>
      <c r="S257" s="11">
        <v>60</v>
      </c>
      <c r="T257" s="13">
        <v>546</v>
      </c>
      <c r="U257" s="11">
        <v>60</v>
      </c>
      <c r="V257" s="13">
        <v>546</v>
      </c>
      <c r="W257" s="11">
        <v>60</v>
      </c>
      <c r="X257" s="13">
        <v>546</v>
      </c>
      <c r="Y257" s="11">
        <v>60</v>
      </c>
      <c r="Z257" s="13">
        <v>546</v>
      </c>
      <c r="AA257" s="11">
        <v>60</v>
      </c>
      <c r="AB257" s="21">
        <f t="shared" si="9"/>
        <v>6429</v>
      </c>
      <c r="AC257" s="22">
        <f t="shared" si="10"/>
        <v>720</v>
      </c>
    </row>
    <row r="258" hidden="1" spans="1:29">
      <c r="A258" s="11" t="s">
        <v>304</v>
      </c>
      <c r="B258" s="11" t="s">
        <v>312</v>
      </c>
      <c r="C258" s="12" t="str">
        <f>VLOOKUP(B258,[1]汇总!C:X,22,FALSE)</f>
        <v>412927195107066932</v>
      </c>
      <c r="D258" s="13">
        <v>505</v>
      </c>
      <c r="E258" s="13">
        <v>60</v>
      </c>
      <c r="F258" s="13">
        <v>505</v>
      </c>
      <c r="G258" s="13">
        <v>60</v>
      </c>
      <c r="H258" s="11">
        <v>505</v>
      </c>
      <c r="I258" s="11">
        <v>60</v>
      </c>
      <c r="J258" s="11">
        <v>505</v>
      </c>
      <c r="K258" s="11">
        <v>60</v>
      </c>
      <c r="L258" s="11">
        <v>505</v>
      </c>
      <c r="M258" s="11">
        <v>60</v>
      </c>
      <c r="N258" s="11">
        <v>505</v>
      </c>
      <c r="O258" s="11">
        <v>60</v>
      </c>
      <c r="P258" s="11">
        <v>505</v>
      </c>
      <c r="Q258" s="11">
        <v>60</v>
      </c>
      <c r="R258" s="13">
        <v>710</v>
      </c>
      <c r="S258" s="11">
        <v>60</v>
      </c>
      <c r="T258" s="13">
        <v>546</v>
      </c>
      <c r="U258" s="11">
        <v>60</v>
      </c>
      <c r="V258" s="13">
        <v>546</v>
      </c>
      <c r="W258" s="11">
        <v>60</v>
      </c>
      <c r="X258" s="13">
        <v>546</v>
      </c>
      <c r="Y258" s="11">
        <v>60</v>
      </c>
      <c r="Z258" s="13">
        <v>546</v>
      </c>
      <c r="AA258" s="11">
        <v>60</v>
      </c>
      <c r="AB258" s="21">
        <f t="shared" si="9"/>
        <v>6429</v>
      </c>
      <c r="AC258" s="22">
        <f t="shared" si="10"/>
        <v>720</v>
      </c>
    </row>
    <row r="259" hidden="1" spans="1:29">
      <c r="A259" s="11" t="s">
        <v>304</v>
      </c>
      <c r="B259" s="11" t="s">
        <v>313</v>
      </c>
      <c r="C259" s="12" t="str">
        <f>VLOOKUP(B259,[1]汇总!C:X,22,FALSE)</f>
        <v>412927197903136929</v>
      </c>
      <c r="D259" s="13">
        <v>505</v>
      </c>
      <c r="E259" s="13">
        <v>500</v>
      </c>
      <c r="F259" s="13">
        <v>505</v>
      </c>
      <c r="G259" s="13">
        <v>500</v>
      </c>
      <c r="H259" s="11">
        <v>505</v>
      </c>
      <c r="I259" s="11">
        <v>500</v>
      </c>
      <c r="J259" s="11">
        <v>505</v>
      </c>
      <c r="K259" s="11">
        <v>500</v>
      </c>
      <c r="L259" s="11">
        <v>505</v>
      </c>
      <c r="M259" s="11">
        <v>500</v>
      </c>
      <c r="N259" s="11">
        <v>505</v>
      </c>
      <c r="O259" s="11">
        <v>500</v>
      </c>
      <c r="P259" s="11">
        <v>505</v>
      </c>
      <c r="Q259" s="11">
        <v>500</v>
      </c>
      <c r="R259" s="13">
        <v>710</v>
      </c>
      <c r="S259" s="13">
        <f>533+99</f>
        <v>632</v>
      </c>
      <c r="T259" s="13">
        <v>546</v>
      </c>
      <c r="U259" s="13">
        <v>533</v>
      </c>
      <c r="V259" s="13">
        <v>546</v>
      </c>
      <c r="W259" s="13">
        <v>533</v>
      </c>
      <c r="X259" s="13">
        <v>546</v>
      </c>
      <c r="Y259" s="13">
        <v>533</v>
      </c>
      <c r="Z259" s="13">
        <v>546</v>
      </c>
      <c r="AA259" s="13">
        <v>533</v>
      </c>
      <c r="AB259" s="21">
        <f t="shared" si="9"/>
        <v>6429</v>
      </c>
      <c r="AC259" s="22">
        <f t="shared" si="10"/>
        <v>6264</v>
      </c>
    </row>
    <row r="260" hidden="1" spans="1:29">
      <c r="A260" s="11" t="s">
        <v>304</v>
      </c>
      <c r="B260" s="11" t="s">
        <v>314</v>
      </c>
      <c r="C260" s="12" t="str">
        <f>VLOOKUP(B260,[1]汇总!C:X,22,FALSE)</f>
        <v>412927193712256911</v>
      </c>
      <c r="D260" s="13">
        <v>505</v>
      </c>
      <c r="E260" s="13">
        <v>250</v>
      </c>
      <c r="F260" s="13">
        <v>505</v>
      </c>
      <c r="G260" s="13">
        <v>250</v>
      </c>
      <c r="H260" s="11">
        <v>505</v>
      </c>
      <c r="I260" s="11">
        <v>250</v>
      </c>
      <c r="J260" s="11">
        <v>505</v>
      </c>
      <c r="K260" s="11">
        <v>250</v>
      </c>
      <c r="L260" s="11">
        <v>505</v>
      </c>
      <c r="M260" s="11">
        <v>250</v>
      </c>
      <c r="N260" s="11">
        <v>505</v>
      </c>
      <c r="O260" s="11">
        <v>250</v>
      </c>
      <c r="P260" s="11">
        <v>505</v>
      </c>
      <c r="Q260" s="11">
        <v>250</v>
      </c>
      <c r="R260" s="13">
        <v>710</v>
      </c>
      <c r="S260" s="13">
        <f>267+68</f>
        <v>335</v>
      </c>
      <c r="T260" s="13">
        <v>546</v>
      </c>
      <c r="U260" s="13">
        <v>267</v>
      </c>
      <c r="V260" s="13">
        <v>546</v>
      </c>
      <c r="W260" s="13">
        <v>267</v>
      </c>
      <c r="X260" s="13">
        <v>546</v>
      </c>
      <c r="Y260" s="13">
        <v>267</v>
      </c>
      <c r="Z260" s="13">
        <v>546</v>
      </c>
      <c r="AA260" s="13">
        <v>267</v>
      </c>
      <c r="AB260" s="21">
        <f t="shared" si="9"/>
        <v>6429</v>
      </c>
      <c r="AC260" s="22">
        <f t="shared" si="10"/>
        <v>3153</v>
      </c>
    </row>
    <row r="261" hidden="1" spans="1:29">
      <c r="A261" s="11" t="s">
        <v>304</v>
      </c>
      <c r="B261" s="11" t="s">
        <v>315</v>
      </c>
      <c r="C261" s="12" t="str">
        <f>VLOOKUP(B261,[1]汇总!C:X,22,FALSE)</f>
        <v>411323195203106931</v>
      </c>
      <c r="D261" s="13">
        <v>505</v>
      </c>
      <c r="E261" s="13">
        <v>60</v>
      </c>
      <c r="F261" s="13">
        <v>505</v>
      </c>
      <c r="G261" s="13">
        <v>60</v>
      </c>
      <c r="H261" s="11">
        <v>505</v>
      </c>
      <c r="I261" s="11">
        <v>60</v>
      </c>
      <c r="J261" s="11">
        <v>505</v>
      </c>
      <c r="K261" s="11">
        <v>60</v>
      </c>
      <c r="L261" s="11">
        <v>505</v>
      </c>
      <c r="M261" s="11">
        <v>60</v>
      </c>
      <c r="N261" s="11">
        <v>505</v>
      </c>
      <c r="O261" s="11">
        <v>60</v>
      </c>
      <c r="P261" s="11">
        <v>505</v>
      </c>
      <c r="Q261" s="11">
        <v>60</v>
      </c>
      <c r="R261" s="13">
        <v>710</v>
      </c>
      <c r="S261" s="11">
        <v>60</v>
      </c>
      <c r="T261" s="13">
        <v>546</v>
      </c>
      <c r="U261" s="11">
        <v>60</v>
      </c>
      <c r="V261" s="13">
        <v>546</v>
      </c>
      <c r="W261" s="11">
        <v>60</v>
      </c>
      <c r="X261" s="13">
        <v>546</v>
      </c>
      <c r="Y261" s="11">
        <v>60</v>
      </c>
      <c r="Z261" s="13">
        <v>546</v>
      </c>
      <c r="AA261" s="11">
        <v>60</v>
      </c>
      <c r="AB261" s="21">
        <f t="shared" si="9"/>
        <v>6429</v>
      </c>
      <c r="AC261" s="22">
        <f t="shared" si="10"/>
        <v>720</v>
      </c>
    </row>
    <row r="262" hidden="1" spans="1:29">
      <c r="A262" s="11" t="s">
        <v>304</v>
      </c>
      <c r="B262" s="11" t="s">
        <v>316</v>
      </c>
      <c r="C262" s="12" t="str">
        <f>VLOOKUP(B262,[1]汇总!C:X,22,FALSE)</f>
        <v>412927195309146914</v>
      </c>
      <c r="D262" s="13">
        <v>505</v>
      </c>
      <c r="E262" s="13">
        <v>60</v>
      </c>
      <c r="F262" s="13">
        <v>505</v>
      </c>
      <c r="G262" s="13">
        <v>60</v>
      </c>
      <c r="H262" s="11">
        <v>505</v>
      </c>
      <c r="I262" s="11">
        <v>60</v>
      </c>
      <c r="J262" s="11">
        <v>505</v>
      </c>
      <c r="K262" s="11">
        <v>60</v>
      </c>
      <c r="L262" s="11">
        <v>505</v>
      </c>
      <c r="M262" s="11">
        <v>60</v>
      </c>
      <c r="N262" s="11">
        <v>505</v>
      </c>
      <c r="O262" s="11">
        <v>60</v>
      </c>
      <c r="P262" s="11">
        <v>505</v>
      </c>
      <c r="Q262" s="11">
        <v>60</v>
      </c>
      <c r="R262" s="13">
        <v>710</v>
      </c>
      <c r="S262" s="11">
        <v>60</v>
      </c>
      <c r="T262" s="13">
        <v>546</v>
      </c>
      <c r="U262" s="11">
        <v>60</v>
      </c>
      <c r="V262" s="13">
        <v>546</v>
      </c>
      <c r="W262" s="11">
        <v>60</v>
      </c>
      <c r="X262" s="13">
        <v>546</v>
      </c>
      <c r="Y262" s="11">
        <v>60</v>
      </c>
      <c r="Z262" s="13">
        <v>546</v>
      </c>
      <c r="AA262" s="11">
        <v>60</v>
      </c>
      <c r="AB262" s="21">
        <f t="shared" ref="AB262:AB314" si="12">D262+F262+H262+J262+L262+N262+P262+R262+T262+V262+X262+Z262</f>
        <v>6429</v>
      </c>
      <c r="AC262" s="22">
        <f t="shared" ref="AC262:AC314" si="13">E262+G262+I262+K262+M262+O262+Q262+S262+U262+W262+Y262+AA262</f>
        <v>720</v>
      </c>
    </row>
    <row r="263" hidden="1" spans="1:29">
      <c r="A263" s="11" t="s">
        <v>304</v>
      </c>
      <c r="B263" s="11" t="s">
        <v>317</v>
      </c>
      <c r="C263" s="12" t="str">
        <f>VLOOKUP(B263,[1]汇总!C:X,22,FALSE)</f>
        <v>412927194502206937</v>
      </c>
      <c r="D263" s="13">
        <v>505</v>
      </c>
      <c r="E263" s="13">
        <v>60</v>
      </c>
      <c r="F263" s="13">
        <v>505</v>
      </c>
      <c r="G263" s="13">
        <v>60</v>
      </c>
      <c r="H263" s="11">
        <v>505</v>
      </c>
      <c r="I263" s="11">
        <v>60</v>
      </c>
      <c r="J263" s="11">
        <v>505</v>
      </c>
      <c r="K263" s="11">
        <v>60</v>
      </c>
      <c r="L263" s="11">
        <v>505</v>
      </c>
      <c r="M263" s="11">
        <v>60</v>
      </c>
      <c r="N263" s="11">
        <v>505</v>
      </c>
      <c r="O263" s="11">
        <v>60</v>
      </c>
      <c r="P263" s="11">
        <v>505</v>
      </c>
      <c r="Q263" s="11">
        <v>60</v>
      </c>
      <c r="R263" s="13">
        <v>710</v>
      </c>
      <c r="S263" s="11">
        <v>60</v>
      </c>
      <c r="T263" s="13">
        <v>546</v>
      </c>
      <c r="U263" s="11">
        <v>60</v>
      </c>
      <c r="V263" s="13">
        <v>546</v>
      </c>
      <c r="W263" s="11">
        <v>60</v>
      </c>
      <c r="X263" s="13">
        <v>546</v>
      </c>
      <c r="Y263" s="11">
        <v>60</v>
      </c>
      <c r="Z263" s="13">
        <v>546</v>
      </c>
      <c r="AA263" s="11">
        <v>60</v>
      </c>
      <c r="AB263" s="21">
        <f t="shared" si="12"/>
        <v>6429</v>
      </c>
      <c r="AC263" s="22">
        <f t="shared" si="13"/>
        <v>720</v>
      </c>
    </row>
    <row r="264" ht="15" hidden="1" spans="1:29">
      <c r="A264" s="11" t="s">
        <v>304</v>
      </c>
      <c r="B264" s="11" t="s">
        <v>318</v>
      </c>
      <c r="C264" s="12" t="str">
        <f>VLOOKUP(B264,[1]汇总!C:X,22,FALSE)</f>
        <v>412927195603086916</v>
      </c>
      <c r="D264" s="13">
        <v>505</v>
      </c>
      <c r="E264" s="13">
        <v>60</v>
      </c>
      <c r="F264" s="13"/>
      <c r="G264" s="13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3"/>
      <c r="S264" s="11"/>
      <c r="T264" s="13"/>
      <c r="U264" s="11"/>
      <c r="V264" s="11"/>
      <c r="W264" s="11"/>
      <c r="X264" s="11"/>
      <c r="Y264" s="11"/>
      <c r="Z264" s="23"/>
      <c r="AA264" s="23"/>
      <c r="AB264" s="21">
        <f t="shared" si="12"/>
        <v>505</v>
      </c>
      <c r="AC264" s="22">
        <f t="shared" si="13"/>
        <v>60</v>
      </c>
    </row>
    <row r="265" hidden="1" spans="1:29">
      <c r="A265" s="11" t="s">
        <v>304</v>
      </c>
      <c r="B265" s="11" t="s">
        <v>319</v>
      </c>
      <c r="C265" s="12" t="str">
        <f>VLOOKUP(B265,[1]汇总!C:X,22,FALSE)</f>
        <v>412927195704176937</v>
      </c>
      <c r="D265" s="13">
        <v>505</v>
      </c>
      <c r="E265" s="13">
        <v>60</v>
      </c>
      <c r="F265" s="13">
        <v>505</v>
      </c>
      <c r="G265" s="13">
        <v>60</v>
      </c>
      <c r="H265" s="11">
        <v>505</v>
      </c>
      <c r="I265" s="11">
        <v>60</v>
      </c>
      <c r="J265" s="11">
        <v>505</v>
      </c>
      <c r="K265" s="11">
        <v>60</v>
      </c>
      <c r="L265" s="11">
        <v>505</v>
      </c>
      <c r="M265" s="11">
        <v>60</v>
      </c>
      <c r="N265" s="11">
        <v>505</v>
      </c>
      <c r="O265" s="11">
        <v>60</v>
      </c>
      <c r="P265" s="11">
        <v>505</v>
      </c>
      <c r="Q265" s="11">
        <v>60</v>
      </c>
      <c r="R265" s="13">
        <v>710</v>
      </c>
      <c r="S265" s="11">
        <v>60</v>
      </c>
      <c r="T265" s="13">
        <v>546</v>
      </c>
      <c r="U265" s="11">
        <v>60</v>
      </c>
      <c r="V265" s="13">
        <v>546</v>
      </c>
      <c r="W265" s="11">
        <v>60</v>
      </c>
      <c r="X265" s="13">
        <v>546</v>
      </c>
      <c r="Y265" s="11">
        <v>60</v>
      </c>
      <c r="Z265" s="13">
        <v>546</v>
      </c>
      <c r="AA265" s="11">
        <v>60</v>
      </c>
      <c r="AB265" s="21">
        <f t="shared" si="12"/>
        <v>6429</v>
      </c>
      <c r="AC265" s="22">
        <f t="shared" si="13"/>
        <v>720</v>
      </c>
    </row>
    <row r="266" hidden="1" spans="1:29">
      <c r="A266" s="11" t="s">
        <v>304</v>
      </c>
      <c r="B266" s="18" t="s">
        <v>320</v>
      </c>
      <c r="C266" s="29" t="str">
        <f>VLOOKUP(B266,[1]汇总!C:X,22,FALSE)</f>
        <v>411326200503097013</v>
      </c>
      <c r="D266" s="14"/>
      <c r="E266" s="14"/>
      <c r="F266" s="14"/>
      <c r="G266" s="14"/>
      <c r="H266" s="14"/>
      <c r="I266" s="14"/>
      <c r="J266" s="11">
        <v>505</v>
      </c>
      <c r="K266" s="11">
        <v>60</v>
      </c>
      <c r="L266" s="11">
        <v>505</v>
      </c>
      <c r="M266" s="11">
        <v>60</v>
      </c>
      <c r="N266" s="11">
        <v>505</v>
      </c>
      <c r="O266" s="11">
        <v>60</v>
      </c>
      <c r="P266" s="11">
        <v>505</v>
      </c>
      <c r="Q266" s="11">
        <v>60</v>
      </c>
      <c r="R266" s="13">
        <v>710</v>
      </c>
      <c r="S266" s="11">
        <v>60</v>
      </c>
      <c r="T266" s="13">
        <v>546</v>
      </c>
      <c r="U266" s="11">
        <v>60</v>
      </c>
      <c r="V266" s="13">
        <v>546</v>
      </c>
      <c r="W266" s="11">
        <v>60</v>
      </c>
      <c r="X266" s="13">
        <v>546</v>
      </c>
      <c r="Y266" s="11">
        <v>60</v>
      </c>
      <c r="Z266" s="13">
        <v>546</v>
      </c>
      <c r="AA266" s="11">
        <v>60</v>
      </c>
      <c r="AB266" s="21">
        <f t="shared" si="12"/>
        <v>4914</v>
      </c>
      <c r="AC266" s="22">
        <f t="shared" si="13"/>
        <v>540</v>
      </c>
    </row>
    <row r="267" ht="15" hidden="1" spans="1:29">
      <c r="A267" s="11" t="s">
        <v>321</v>
      </c>
      <c r="B267" s="15" t="s">
        <v>322</v>
      </c>
      <c r="C267" s="12" t="str">
        <f>VLOOKUP(B267,[1]汇总!C:X,22,FALSE)</f>
        <v>412927196012096914</v>
      </c>
      <c r="D267" s="13">
        <v>505</v>
      </c>
      <c r="E267" s="13">
        <v>60</v>
      </c>
      <c r="F267" s="13">
        <v>505</v>
      </c>
      <c r="G267" s="13">
        <v>60</v>
      </c>
      <c r="H267" s="11">
        <v>505</v>
      </c>
      <c r="I267" s="11">
        <v>60</v>
      </c>
      <c r="J267" s="11">
        <v>505</v>
      </c>
      <c r="K267" s="11">
        <v>60</v>
      </c>
      <c r="L267" s="11">
        <v>505</v>
      </c>
      <c r="M267" s="11">
        <v>60</v>
      </c>
      <c r="N267" s="11">
        <v>505</v>
      </c>
      <c r="O267" s="11">
        <v>60</v>
      </c>
      <c r="P267" s="11">
        <v>505</v>
      </c>
      <c r="Q267" s="11">
        <v>60</v>
      </c>
      <c r="R267" s="13">
        <v>710</v>
      </c>
      <c r="S267" s="13">
        <v>533</v>
      </c>
      <c r="T267" s="14"/>
      <c r="U267" s="14"/>
      <c r="V267" s="14"/>
      <c r="W267" s="14"/>
      <c r="X267" s="14"/>
      <c r="Y267" s="14"/>
      <c r="Z267" s="23"/>
      <c r="AA267" s="23"/>
      <c r="AB267" s="21">
        <f t="shared" si="12"/>
        <v>4245</v>
      </c>
      <c r="AC267" s="22">
        <f t="shared" si="13"/>
        <v>953</v>
      </c>
    </row>
    <row r="268" hidden="1" spans="1:29">
      <c r="A268" s="11" t="s">
        <v>321</v>
      </c>
      <c r="B268" s="15" t="s">
        <v>323</v>
      </c>
      <c r="C268" s="12" t="str">
        <f>VLOOKUP(B268,[1]汇总!C:X,22,FALSE)</f>
        <v>412927197712216950</v>
      </c>
      <c r="D268" s="13">
        <v>505</v>
      </c>
      <c r="E268" s="13">
        <v>60</v>
      </c>
      <c r="F268" s="13">
        <v>505</v>
      </c>
      <c r="G268" s="13">
        <v>60</v>
      </c>
      <c r="H268" s="11">
        <v>505</v>
      </c>
      <c r="I268" s="11">
        <v>60</v>
      </c>
      <c r="J268" s="11">
        <v>505</v>
      </c>
      <c r="K268" s="11">
        <v>60</v>
      </c>
      <c r="L268" s="11">
        <v>505</v>
      </c>
      <c r="M268" s="11">
        <v>60</v>
      </c>
      <c r="N268" s="11">
        <v>505</v>
      </c>
      <c r="O268" s="11">
        <v>60</v>
      </c>
      <c r="P268" s="11">
        <v>505</v>
      </c>
      <c r="Q268" s="11">
        <v>60</v>
      </c>
      <c r="R268" s="13">
        <v>710</v>
      </c>
      <c r="S268" s="11">
        <v>60</v>
      </c>
      <c r="T268" s="13">
        <v>546</v>
      </c>
      <c r="U268" s="11">
        <v>60</v>
      </c>
      <c r="V268" s="13">
        <v>546</v>
      </c>
      <c r="W268" s="11">
        <v>60</v>
      </c>
      <c r="X268" s="13">
        <v>546</v>
      </c>
      <c r="Y268" s="11">
        <v>60</v>
      </c>
      <c r="Z268" s="13">
        <v>546</v>
      </c>
      <c r="AA268" s="11">
        <v>60</v>
      </c>
      <c r="AB268" s="21">
        <f t="shared" si="12"/>
        <v>6429</v>
      </c>
      <c r="AC268" s="22">
        <f t="shared" si="13"/>
        <v>720</v>
      </c>
    </row>
    <row r="269" hidden="1" spans="1:29">
      <c r="A269" s="11" t="s">
        <v>321</v>
      </c>
      <c r="B269" s="11" t="s">
        <v>324</v>
      </c>
      <c r="C269" s="12" t="str">
        <f>VLOOKUP(B269,[1]汇总!C:X,22,FALSE)</f>
        <v>411323195004086915</v>
      </c>
      <c r="D269" s="13">
        <v>505</v>
      </c>
      <c r="E269" s="13">
        <v>60</v>
      </c>
      <c r="F269" s="13">
        <v>505</v>
      </c>
      <c r="G269" s="13">
        <v>60</v>
      </c>
      <c r="H269" s="11">
        <v>505</v>
      </c>
      <c r="I269" s="11">
        <v>60</v>
      </c>
      <c r="J269" s="11">
        <v>505</v>
      </c>
      <c r="K269" s="11">
        <v>60</v>
      </c>
      <c r="L269" s="11">
        <v>505</v>
      </c>
      <c r="M269" s="11">
        <v>60</v>
      </c>
      <c r="N269" s="11">
        <v>505</v>
      </c>
      <c r="O269" s="11">
        <v>60</v>
      </c>
      <c r="P269" s="11">
        <v>505</v>
      </c>
      <c r="Q269" s="11">
        <v>60</v>
      </c>
      <c r="R269" s="13">
        <v>710</v>
      </c>
      <c r="S269" s="11">
        <v>60</v>
      </c>
      <c r="T269" s="13">
        <v>546</v>
      </c>
      <c r="U269" s="11">
        <v>60</v>
      </c>
      <c r="V269" s="13">
        <v>546</v>
      </c>
      <c r="W269" s="11">
        <v>60</v>
      </c>
      <c r="X269" s="13">
        <v>546</v>
      </c>
      <c r="Y269" s="11">
        <v>60</v>
      </c>
      <c r="Z269" s="13">
        <v>546</v>
      </c>
      <c r="AA269" s="11">
        <v>60</v>
      </c>
      <c r="AB269" s="21">
        <f t="shared" si="12"/>
        <v>6429</v>
      </c>
      <c r="AC269" s="22">
        <f t="shared" si="13"/>
        <v>720</v>
      </c>
    </row>
    <row r="270" hidden="1" spans="1:29">
      <c r="A270" s="11" t="s">
        <v>321</v>
      </c>
      <c r="B270" s="11" t="s">
        <v>325</v>
      </c>
      <c r="C270" s="12" t="str">
        <f>VLOOKUP(B270,[1]汇总!C:X,22,FALSE)</f>
        <v>41292719490715707X</v>
      </c>
      <c r="D270" s="13">
        <v>505</v>
      </c>
      <c r="E270" s="13">
        <v>60</v>
      </c>
      <c r="F270" s="13">
        <v>505</v>
      </c>
      <c r="G270" s="13">
        <v>60</v>
      </c>
      <c r="H270" s="11">
        <v>505</v>
      </c>
      <c r="I270" s="11">
        <v>60</v>
      </c>
      <c r="J270" s="11">
        <v>505</v>
      </c>
      <c r="K270" s="11">
        <v>60</v>
      </c>
      <c r="L270" s="11">
        <v>505</v>
      </c>
      <c r="M270" s="11">
        <v>60</v>
      </c>
      <c r="N270" s="11">
        <v>505</v>
      </c>
      <c r="O270" s="11">
        <v>60</v>
      </c>
      <c r="P270" s="11">
        <v>505</v>
      </c>
      <c r="Q270" s="11">
        <v>60</v>
      </c>
      <c r="R270" s="13">
        <v>710</v>
      </c>
      <c r="S270" s="11">
        <v>60</v>
      </c>
      <c r="T270" s="13">
        <v>546</v>
      </c>
      <c r="U270" s="11">
        <v>60</v>
      </c>
      <c r="V270" s="13">
        <v>546</v>
      </c>
      <c r="W270" s="11">
        <v>60</v>
      </c>
      <c r="X270" s="13">
        <v>546</v>
      </c>
      <c r="Y270" s="11">
        <v>60</v>
      </c>
      <c r="Z270" s="13">
        <v>546</v>
      </c>
      <c r="AA270" s="11">
        <v>60</v>
      </c>
      <c r="AB270" s="21">
        <f t="shared" si="12"/>
        <v>6429</v>
      </c>
      <c r="AC270" s="22">
        <f t="shared" si="13"/>
        <v>720</v>
      </c>
    </row>
    <row r="271" hidden="1" spans="1:29">
      <c r="A271" s="11" t="s">
        <v>321</v>
      </c>
      <c r="B271" s="11" t="s">
        <v>326</v>
      </c>
      <c r="C271" s="12" t="str">
        <f>VLOOKUP(B271,[1]汇总!C:X,22,FALSE)</f>
        <v>412927195511066918</v>
      </c>
      <c r="D271" s="13">
        <v>505</v>
      </c>
      <c r="E271" s="13">
        <v>60</v>
      </c>
      <c r="F271" s="13">
        <v>505</v>
      </c>
      <c r="G271" s="13">
        <v>60</v>
      </c>
      <c r="H271" s="11">
        <v>505</v>
      </c>
      <c r="I271" s="11">
        <v>60</v>
      </c>
      <c r="J271" s="11">
        <v>505</v>
      </c>
      <c r="K271" s="11">
        <v>60</v>
      </c>
      <c r="L271" s="11">
        <v>505</v>
      </c>
      <c r="M271" s="11">
        <v>60</v>
      </c>
      <c r="N271" s="11">
        <v>505</v>
      </c>
      <c r="O271" s="11">
        <v>60</v>
      </c>
      <c r="P271" s="11">
        <v>505</v>
      </c>
      <c r="Q271" s="11">
        <v>60</v>
      </c>
      <c r="R271" s="13">
        <v>710</v>
      </c>
      <c r="S271" s="11">
        <v>60</v>
      </c>
      <c r="T271" s="13">
        <v>546</v>
      </c>
      <c r="U271" s="11">
        <v>60</v>
      </c>
      <c r="V271" s="13">
        <v>546</v>
      </c>
      <c r="W271" s="11">
        <v>60</v>
      </c>
      <c r="X271" s="13">
        <v>546</v>
      </c>
      <c r="Y271" s="11">
        <v>60</v>
      </c>
      <c r="Z271" s="13">
        <v>546</v>
      </c>
      <c r="AA271" s="11">
        <v>60</v>
      </c>
      <c r="AB271" s="21">
        <f t="shared" si="12"/>
        <v>6429</v>
      </c>
      <c r="AC271" s="22">
        <f t="shared" si="13"/>
        <v>720</v>
      </c>
    </row>
    <row r="272" hidden="1" spans="1:29">
      <c r="A272" s="11" t="s">
        <v>321</v>
      </c>
      <c r="B272" s="11" t="s">
        <v>327</v>
      </c>
      <c r="C272" s="12" t="str">
        <f>VLOOKUP(B272,[1]汇总!C:X,22,FALSE)</f>
        <v>411282194202188015</v>
      </c>
      <c r="D272" s="13">
        <v>505</v>
      </c>
      <c r="E272" s="13">
        <v>60</v>
      </c>
      <c r="F272" s="13">
        <v>505</v>
      </c>
      <c r="G272" s="13">
        <v>60</v>
      </c>
      <c r="H272" s="11">
        <v>505</v>
      </c>
      <c r="I272" s="11">
        <v>60</v>
      </c>
      <c r="J272" s="11">
        <v>505</v>
      </c>
      <c r="K272" s="11">
        <v>60</v>
      </c>
      <c r="L272" s="11">
        <v>505</v>
      </c>
      <c r="M272" s="11">
        <v>60</v>
      </c>
      <c r="N272" s="11">
        <v>505</v>
      </c>
      <c r="O272" s="11">
        <v>60</v>
      </c>
      <c r="P272" s="11">
        <v>505</v>
      </c>
      <c r="Q272" s="11">
        <v>60</v>
      </c>
      <c r="R272" s="13">
        <v>710</v>
      </c>
      <c r="S272" s="11">
        <v>60</v>
      </c>
      <c r="T272" s="13">
        <v>546</v>
      </c>
      <c r="U272" s="11">
        <v>60</v>
      </c>
      <c r="V272" s="13">
        <v>546</v>
      </c>
      <c r="W272" s="11">
        <v>60</v>
      </c>
      <c r="X272" s="13">
        <v>546</v>
      </c>
      <c r="Y272" s="11">
        <v>60</v>
      </c>
      <c r="Z272" s="13">
        <v>546</v>
      </c>
      <c r="AA272" s="11">
        <v>60</v>
      </c>
      <c r="AB272" s="21">
        <f t="shared" si="12"/>
        <v>6429</v>
      </c>
      <c r="AC272" s="22">
        <f t="shared" si="13"/>
        <v>720</v>
      </c>
    </row>
    <row r="273" hidden="1" spans="1:29">
      <c r="A273" s="11" t="s">
        <v>321</v>
      </c>
      <c r="B273" s="11" t="s">
        <v>328</v>
      </c>
      <c r="C273" s="12" t="str">
        <f>VLOOKUP(B273,[1]汇总!C:X,22,FALSE)</f>
        <v>412927195610166914</v>
      </c>
      <c r="D273" s="13">
        <v>505</v>
      </c>
      <c r="E273" s="13">
        <v>60</v>
      </c>
      <c r="F273" s="13">
        <v>505</v>
      </c>
      <c r="G273" s="13">
        <v>60</v>
      </c>
      <c r="H273" s="11">
        <v>505</v>
      </c>
      <c r="I273" s="11">
        <v>60</v>
      </c>
      <c r="J273" s="11">
        <v>505</v>
      </c>
      <c r="K273" s="11">
        <v>60</v>
      </c>
      <c r="L273" s="11">
        <v>505</v>
      </c>
      <c r="M273" s="11">
        <v>60</v>
      </c>
      <c r="N273" s="11">
        <v>505</v>
      </c>
      <c r="O273" s="11">
        <v>60</v>
      </c>
      <c r="P273" s="11">
        <v>505</v>
      </c>
      <c r="Q273" s="11">
        <v>60</v>
      </c>
      <c r="R273" s="13">
        <v>710</v>
      </c>
      <c r="S273" s="11">
        <v>60</v>
      </c>
      <c r="T273" s="13">
        <v>546</v>
      </c>
      <c r="U273" s="11">
        <v>60</v>
      </c>
      <c r="V273" s="13">
        <v>546</v>
      </c>
      <c r="W273" s="11">
        <v>60</v>
      </c>
      <c r="X273" s="13">
        <v>546</v>
      </c>
      <c r="Y273" s="11">
        <v>60</v>
      </c>
      <c r="Z273" s="13">
        <v>546</v>
      </c>
      <c r="AA273" s="11">
        <v>60</v>
      </c>
      <c r="AB273" s="21">
        <f t="shared" si="12"/>
        <v>6429</v>
      </c>
      <c r="AC273" s="22">
        <f t="shared" si="13"/>
        <v>720</v>
      </c>
    </row>
    <row r="274" hidden="1" spans="1:29">
      <c r="A274" s="11" t="s">
        <v>321</v>
      </c>
      <c r="B274" s="17" t="s">
        <v>329</v>
      </c>
      <c r="C274" s="29" t="str">
        <f>VLOOKUP(B274,[1]汇总!C:X,22,FALSE)</f>
        <v>411323198803186916</v>
      </c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3">
        <v>546</v>
      </c>
      <c r="U274" s="11">
        <v>60</v>
      </c>
      <c r="V274" s="13">
        <v>546</v>
      </c>
      <c r="W274" s="11">
        <v>60</v>
      </c>
      <c r="X274" s="13">
        <v>546</v>
      </c>
      <c r="Y274" s="11">
        <v>60</v>
      </c>
      <c r="Z274" s="13">
        <v>546</v>
      </c>
      <c r="AA274" s="11">
        <v>60</v>
      </c>
      <c r="AB274" s="21">
        <f t="shared" si="12"/>
        <v>2184</v>
      </c>
      <c r="AC274" s="22">
        <f t="shared" si="13"/>
        <v>240</v>
      </c>
    </row>
    <row r="275" hidden="1" spans="1:29">
      <c r="A275" s="11" t="s">
        <v>330</v>
      </c>
      <c r="B275" s="11" t="s">
        <v>331</v>
      </c>
      <c r="C275" s="12" t="str">
        <f>VLOOKUP(B275,[1]汇总!C:X,22,FALSE)</f>
        <v>412927195506086914</v>
      </c>
      <c r="D275" s="13">
        <v>505</v>
      </c>
      <c r="E275" s="13">
        <v>60</v>
      </c>
      <c r="F275" s="13">
        <v>505</v>
      </c>
      <c r="G275" s="13">
        <v>60</v>
      </c>
      <c r="H275" s="11">
        <v>505</v>
      </c>
      <c r="I275" s="11">
        <v>60</v>
      </c>
      <c r="J275" s="11">
        <v>505</v>
      </c>
      <c r="K275" s="11">
        <v>60</v>
      </c>
      <c r="L275" s="11">
        <v>505</v>
      </c>
      <c r="M275" s="11">
        <v>60</v>
      </c>
      <c r="N275" s="11">
        <v>505</v>
      </c>
      <c r="O275" s="11">
        <v>60</v>
      </c>
      <c r="P275" s="11">
        <v>505</v>
      </c>
      <c r="Q275" s="11">
        <v>60</v>
      </c>
      <c r="R275" s="13">
        <v>710</v>
      </c>
      <c r="S275" s="11">
        <v>60</v>
      </c>
      <c r="T275" s="13">
        <v>546</v>
      </c>
      <c r="U275" s="11">
        <v>60</v>
      </c>
      <c r="V275" s="13">
        <v>546</v>
      </c>
      <c r="W275" s="11">
        <v>60</v>
      </c>
      <c r="X275" s="13">
        <v>546</v>
      </c>
      <c r="Y275" s="11">
        <v>60</v>
      </c>
      <c r="Z275" s="13">
        <v>546</v>
      </c>
      <c r="AA275" s="11">
        <v>60</v>
      </c>
      <c r="AB275" s="21">
        <f t="shared" si="12"/>
        <v>6429</v>
      </c>
      <c r="AC275" s="22">
        <f t="shared" si="13"/>
        <v>720</v>
      </c>
    </row>
    <row r="276" hidden="1" spans="1:29">
      <c r="A276" s="11" t="s">
        <v>330</v>
      </c>
      <c r="B276" s="11" t="s">
        <v>332</v>
      </c>
      <c r="C276" s="12" t="str">
        <f>VLOOKUP(B276,[1]汇总!C:X,22,FALSE)</f>
        <v>412927195205156915</v>
      </c>
      <c r="D276" s="13">
        <v>505</v>
      </c>
      <c r="E276" s="13">
        <v>60</v>
      </c>
      <c r="F276" s="13">
        <v>505</v>
      </c>
      <c r="G276" s="13">
        <v>60</v>
      </c>
      <c r="H276" s="11">
        <v>505</v>
      </c>
      <c r="I276" s="11">
        <v>60</v>
      </c>
      <c r="J276" s="11">
        <v>505</v>
      </c>
      <c r="K276" s="11">
        <v>60</v>
      </c>
      <c r="L276" s="11">
        <v>505</v>
      </c>
      <c r="M276" s="11">
        <v>60</v>
      </c>
      <c r="N276" s="11">
        <v>505</v>
      </c>
      <c r="O276" s="11">
        <v>60</v>
      </c>
      <c r="P276" s="11">
        <v>505</v>
      </c>
      <c r="Q276" s="11">
        <v>60</v>
      </c>
      <c r="R276" s="13">
        <v>710</v>
      </c>
      <c r="S276" s="11">
        <v>60</v>
      </c>
      <c r="T276" s="13">
        <v>546</v>
      </c>
      <c r="U276" s="11">
        <v>60</v>
      </c>
      <c r="V276" s="13">
        <v>546</v>
      </c>
      <c r="W276" s="11">
        <v>60</v>
      </c>
      <c r="X276" s="13">
        <v>546</v>
      </c>
      <c r="Y276" s="11">
        <v>60</v>
      </c>
      <c r="Z276" s="13">
        <v>546</v>
      </c>
      <c r="AA276" s="11">
        <v>60</v>
      </c>
      <c r="AB276" s="21">
        <f t="shared" si="12"/>
        <v>6429</v>
      </c>
      <c r="AC276" s="22">
        <f t="shared" si="13"/>
        <v>720</v>
      </c>
    </row>
    <row r="277" hidden="1" spans="1:29">
      <c r="A277" s="11" t="s">
        <v>330</v>
      </c>
      <c r="B277" s="11" t="s">
        <v>333</v>
      </c>
      <c r="C277" s="12" t="str">
        <f>VLOOKUP(B277,[1]汇总!C:X,22,FALSE)</f>
        <v>412927194302056911</v>
      </c>
      <c r="D277" s="13">
        <v>505</v>
      </c>
      <c r="E277" s="13">
        <v>60</v>
      </c>
      <c r="F277" s="13">
        <v>505</v>
      </c>
      <c r="G277" s="13">
        <v>60</v>
      </c>
      <c r="H277" s="11">
        <v>505</v>
      </c>
      <c r="I277" s="11">
        <v>60</v>
      </c>
      <c r="J277" s="11">
        <v>505</v>
      </c>
      <c r="K277" s="11">
        <v>60</v>
      </c>
      <c r="L277" s="11">
        <v>505</v>
      </c>
      <c r="M277" s="11">
        <v>60</v>
      </c>
      <c r="N277" s="11">
        <v>505</v>
      </c>
      <c r="O277" s="11">
        <v>60</v>
      </c>
      <c r="P277" s="11">
        <v>505</v>
      </c>
      <c r="Q277" s="11">
        <v>60</v>
      </c>
      <c r="R277" s="13">
        <v>710</v>
      </c>
      <c r="S277" s="11">
        <v>60</v>
      </c>
      <c r="T277" s="13">
        <v>546</v>
      </c>
      <c r="U277" s="11">
        <v>60</v>
      </c>
      <c r="V277" s="13">
        <v>546</v>
      </c>
      <c r="W277" s="11">
        <v>60</v>
      </c>
      <c r="X277" s="13">
        <v>546</v>
      </c>
      <c r="Y277" s="11">
        <v>60</v>
      </c>
      <c r="Z277" s="13">
        <v>546</v>
      </c>
      <c r="AA277" s="11">
        <v>60</v>
      </c>
      <c r="AB277" s="21">
        <f t="shared" si="12"/>
        <v>6429</v>
      </c>
      <c r="AC277" s="22">
        <f t="shared" si="13"/>
        <v>720</v>
      </c>
    </row>
    <row r="278" hidden="1" spans="1:29">
      <c r="A278" s="11" t="s">
        <v>330</v>
      </c>
      <c r="B278" s="11" t="s">
        <v>334</v>
      </c>
      <c r="C278" s="12" t="str">
        <f>VLOOKUP(B278,[1]汇总!C:X,22,FALSE)</f>
        <v>412927195109176932</v>
      </c>
      <c r="D278" s="13">
        <v>505</v>
      </c>
      <c r="E278" s="13">
        <v>60</v>
      </c>
      <c r="F278" s="13">
        <v>505</v>
      </c>
      <c r="G278" s="13">
        <v>60</v>
      </c>
      <c r="H278" s="11">
        <v>505</v>
      </c>
      <c r="I278" s="11">
        <v>60</v>
      </c>
      <c r="J278" s="11">
        <v>505</v>
      </c>
      <c r="K278" s="11">
        <v>60</v>
      </c>
      <c r="L278" s="11">
        <v>505</v>
      </c>
      <c r="M278" s="11">
        <v>60</v>
      </c>
      <c r="N278" s="11">
        <v>505</v>
      </c>
      <c r="O278" s="11">
        <v>60</v>
      </c>
      <c r="P278" s="11">
        <v>505</v>
      </c>
      <c r="Q278" s="11">
        <v>60</v>
      </c>
      <c r="R278" s="13">
        <v>710</v>
      </c>
      <c r="S278" s="11">
        <v>60</v>
      </c>
      <c r="T278" s="13">
        <v>546</v>
      </c>
      <c r="U278" s="11">
        <v>60</v>
      </c>
      <c r="V278" s="13">
        <v>546</v>
      </c>
      <c r="W278" s="11">
        <v>60</v>
      </c>
      <c r="X278" s="13">
        <v>546</v>
      </c>
      <c r="Y278" s="11">
        <v>60</v>
      </c>
      <c r="Z278" s="13">
        <v>546</v>
      </c>
      <c r="AA278" s="11">
        <v>60</v>
      </c>
      <c r="AB278" s="21">
        <f t="shared" si="12"/>
        <v>6429</v>
      </c>
      <c r="AC278" s="22">
        <f t="shared" si="13"/>
        <v>720</v>
      </c>
    </row>
    <row r="279" hidden="1" spans="1:29">
      <c r="A279" s="11" t="s">
        <v>330</v>
      </c>
      <c r="B279" s="11" t="s">
        <v>335</v>
      </c>
      <c r="C279" s="12" t="str">
        <f>VLOOKUP(B279,[1]汇总!C:X,22,FALSE)</f>
        <v>412927195208246975</v>
      </c>
      <c r="D279" s="13">
        <v>505</v>
      </c>
      <c r="E279" s="13">
        <v>60</v>
      </c>
      <c r="F279" s="13">
        <v>505</v>
      </c>
      <c r="G279" s="13">
        <v>60</v>
      </c>
      <c r="H279" s="11">
        <v>505</v>
      </c>
      <c r="I279" s="11">
        <v>60</v>
      </c>
      <c r="J279" s="11">
        <v>505</v>
      </c>
      <c r="K279" s="11">
        <v>60</v>
      </c>
      <c r="L279" s="11">
        <v>505</v>
      </c>
      <c r="M279" s="11">
        <v>60</v>
      </c>
      <c r="N279" s="11">
        <v>505</v>
      </c>
      <c r="O279" s="11">
        <v>60</v>
      </c>
      <c r="P279" s="11">
        <v>505</v>
      </c>
      <c r="Q279" s="11">
        <v>60</v>
      </c>
      <c r="R279" s="13">
        <v>710</v>
      </c>
      <c r="S279" s="11">
        <v>60</v>
      </c>
      <c r="T279" s="13">
        <v>546</v>
      </c>
      <c r="U279" s="11">
        <v>60</v>
      </c>
      <c r="V279" s="13">
        <v>546</v>
      </c>
      <c r="W279" s="11">
        <v>60</v>
      </c>
      <c r="X279" s="13">
        <v>546</v>
      </c>
      <c r="Y279" s="11">
        <v>60</v>
      </c>
      <c r="Z279" s="13">
        <v>546</v>
      </c>
      <c r="AA279" s="11">
        <v>60</v>
      </c>
      <c r="AB279" s="21">
        <f t="shared" si="12"/>
        <v>6429</v>
      </c>
      <c r="AC279" s="22">
        <f t="shared" si="13"/>
        <v>720</v>
      </c>
    </row>
    <row r="280" hidden="1" spans="1:29">
      <c r="A280" s="11" t="s">
        <v>330</v>
      </c>
      <c r="B280" s="11" t="s">
        <v>336</v>
      </c>
      <c r="C280" s="12" t="str">
        <f>VLOOKUP(B280,[1]汇总!C:X,22,FALSE)</f>
        <v>412927195610106911</v>
      </c>
      <c r="D280" s="13">
        <v>1010</v>
      </c>
      <c r="E280" s="13">
        <v>120</v>
      </c>
      <c r="F280" s="13">
        <v>1010</v>
      </c>
      <c r="G280" s="13">
        <v>120</v>
      </c>
      <c r="H280" s="11">
        <v>1010</v>
      </c>
      <c r="I280" s="11">
        <v>120</v>
      </c>
      <c r="J280" s="11">
        <v>1010</v>
      </c>
      <c r="K280" s="11">
        <v>120</v>
      </c>
      <c r="L280" s="11">
        <v>1010</v>
      </c>
      <c r="M280" s="11">
        <v>120</v>
      </c>
      <c r="N280" s="11">
        <v>1010</v>
      </c>
      <c r="O280" s="11">
        <v>120</v>
      </c>
      <c r="P280" s="11">
        <v>1010</v>
      </c>
      <c r="Q280" s="11">
        <v>120</v>
      </c>
      <c r="R280" s="13">
        <f>546+328</f>
        <v>874</v>
      </c>
      <c r="S280" s="11">
        <v>120</v>
      </c>
      <c r="T280" s="13">
        <v>1092</v>
      </c>
      <c r="U280" s="11">
        <v>120</v>
      </c>
      <c r="V280" s="13">
        <v>1092</v>
      </c>
      <c r="W280" s="11">
        <v>120</v>
      </c>
      <c r="X280" s="13">
        <v>1092</v>
      </c>
      <c r="Y280" s="11">
        <v>120</v>
      </c>
      <c r="Z280" s="13">
        <v>1092</v>
      </c>
      <c r="AA280" s="11">
        <v>120</v>
      </c>
      <c r="AB280" s="21">
        <f t="shared" si="12"/>
        <v>12312</v>
      </c>
      <c r="AC280" s="22">
        <f t="shared" si="13"/>
        <v>1440</v>
      </c>
    </row>
    <row r="281" ht="15" hidden="1" spans="1:29">
      <c r="A281" s="11"/>
      <c r="B281" s="11" t="s">
        <v>337</v>
      </c>
      <c r="C281" s="29" t="str">
        <f>VLOOKUP(B281,[1]汇总!C:X,22,FALSE)</f>
        <v>411326196007157145</v>
      </c>
      <c r="D281" s="11"/>
      <c r="E281" s="13"/>
      <c r="F281" s="11"/>
      <c r="G281" s="13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23"/>
      <c r="AA281" s="23"/>
      <c r="AB281" s="21">
        <f t="shared" si="12"/>
        <v>0</v>
      </c>
      <c r="AC281" s="22">
        <f t="shared" si="13"/>
        <v>0</v>
      </c>
    </row>
    <row r="282" hidden="1" spans="1:29">
      <c r="A282" s="11" t="s">
        <v>330</v>
      </c>
      <c r="B282" s="11" t="s">
        <v>338</v>
      </c>
      <c r="C282" s="12" t="str">
        <f>VLOOKUP(B282,[1]汇总!C:X,22,FALSE)</f>
        <v>412927195710116914</v>
      </c>
      <c r="D282" s="13">
        <v>505</v>
      </c>
      <c r="E282" s="13">
        <v>60</v>
      </c>
      <c r="F282" s="13">
        <v>505</v>
      </c>
      <c r="G282" s="13">
        <v>60</v>
      </c>
      <c r="H282" s="11">
        <v>505</v>
      </c>
      <c r="I282" s="11">
        <v>60</v>
      </c>
      <c r="J282" s="11">
        <v>505</v>
      </c>
      <c r="K282" s="11">
        <v>60</v>
      </c>
      <c r="L282" s="11">
        <v>505</v>
      </c>
      <c r="M282" s="11">
        <v>60</v>
      </c>
      <c r="N282" s="11">
        <v>505</v>
      </c>
      <c r="O282" s="11">
        <v>60</v>
      </c>
      <c r="P282" s="11">
        <v>505</v>
      </c>
      <c r="Q282" s="11">
        <v>60</v>
      </c>
      <c r="R282" s="13">
        <v>710</v>
      </c>
      <c r="S282" s="11">
        <v>60</v>
      </c>
      <c r="T282" s="13">
        <v>546</v>
      </c>
      <c r="U282" s="11">
        <v>60</v>
      </c>
      <c r="V282" s="13">
        <v>546</v>
      </c>
      <c r="W282" s="11">
        <v>60</v>
      </c>
      <c r="X282" s="13">
        <v>546</v>
      </c>
      <c r="Y282" s="11">
        <v>60</v>
      </c>
      <c r="Z282" s="13">
        <v>546</v>
      </c>
      <c r="AA282" s="11">
        <v>60</v>
      </c>
      <c r="AB282" s="21">
        <f t="shared" si="12"/>
        <v>6429</v>
      </c>
      <c r="AC282" s="22">
        <f t="shared" si="13"/>
        <v>720</v>
      </c>
    </row>
    <row r="283" hidden="1" spans="1:29">
      <c r="A283" s="11" t="s">
        <v>330</v>
      </c>
      <c r="B283" s="15" t="s">
        <v>339</v>
      </c>
      <c r="C283" s="12" t="str">
        <f>VLOOKUP(B283,[1]汇总!C:X,22,FALSE)</f>
        <v>411323198603167016</v>
      </c>
      <c r="D283" s="13">
        <v>505</v>
      </c>
      <c r="E283" s="13">
        <v>250</v>
      </c>
      <c r="F283" s="13">
        <v>505</v>
      </c>
      <c r="G283" s="13">
        <v>250</v>
      </c>
      <c r="H283" s="11">
        <v>505</v>
      </c>
      <c r="I283" s="11">
        <v>250</v>
      </c>
      <c r="J283" s="11">
        <v>505</v>
      </c>
      <c r="K283" s="11">
        <v>250</v>
      </c>
      <c r="L283" s="11">
        <v>505</v>
      </c>
      <c r="M283" s="11">
        <v>250</v>
      </c>
      <c r="N283" s="11">
        <v>505</v>
      </c>
      <c r="O283" s="11">
        <v>250</v>
      </c>
      <c r="P283" s="11">
        <v>505</v>
      </c>
      <c r="Q283" s="11">
        <v>250</v>
      </c>
      <c r="R283" s="13">
        <v>710</v>
      </c>
      <c r="S283" s="13">
        <f>267+68</f>
        <v>335</v>
      </c>
      <c r="T283" s="13">
        <v>546</v>
      </c>
      <c r="U283" s="13">
        <v>267</v>
      </c>
      <c r="V283" s="13">
        <v>546</v>
      </c>
      <c r="W283" s="13">
        <v>267</v>
      </c>
      <c r="X283" s="13">
        <v>546</v>
      </c>
      <c r="Y283" s="13">
        <v>267</v>
      </c>
      <c r="Z283" s="13">
        <v>546</v>
      </c>
      <c r="AA283" s="13">
        <v>267</v>
      </c>
      <c r="AB283" s="21">
        <f t="shared" si="12"/>
        <v>6429</v>
      </c>
      <c r="AC283" s="22">
        <f t="shared" si="13"/>
        <v>3153</v>
      </c>
    </row>
    <row r="284" ht="15" hidden="1" spans="1:29">
      <c r="A284" s="11" t="s">
        <v>330</v>
      </c>
      <c r="B284" s="15" t="s">
        <v>340</v>
      </c>
      <c r="C284" s="29" t="str">
        <f>VLOOKUP(B284,[1]汇总!C:X,22,FALSE)</f>
        <v>411323198902056914</v>
      </c>
      <c r="D284" s="13">
        <v>505</v>
      </c>
      <c r="E284" s="13">
        <v>500</v>
      </c>
      <c r="F284" s="13"/>
      <c r="G284" s="13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3"/>
      <c r="S284" s="11"/>
      <c r="T284" s="13"/>
      <c r="U284" s="11"/>
      <c r="V284" s="11"/>
      <c r="W284" s="11"/>
      <c r="X284" s="11"/>
      <c r="Y284" s="11"/>
      <c r="Z284" s="23"/>
      <c r="AA284" s="23"/>
      <c r="AB284" s="21">
        <f t="shared" si="12"/>
        <v>505</v>
      </c>
      <c r="AC284" s="22">
        <f t="shared" si="13"/>
        <v>500</v>
      </c>
    </row>
    <row r="285" hidden="1" spans="1:29">
      <c r="A285" s="11" t="s">
        <v>330</v>
      </c>
      <c r="B285" s="11" t="s">
        <v>341</v>
      </c>
      <c r="C285" s="12" t="str">
        <f>VLOOKUP(B285,[1]汇总!C:X,22,FALSE)</f>
        <v>411323198305126910</v>
      </c>
      <c r="D285" s="13">
        <v>505</v>
      </c>
      <c r="E285" s="13">
        <v>60</v>
      </c>
      <c r="F285" s="13">
        <v>505</v>
      </c>
      <c r="G285" s="13">
        <v>60</v>
      </c>
      <c r="H285" s="11">
        <v>505</v>
      </c>
      <c r="I285" s="11">
        <v>60</v>
      </c>
      <c r="J285" s="11">
        <v>505</v>
      </c>
      <c r="K285" s="11">
        <v>60</v>
      </c>
      <c r="L285" s="11">
        <v>505</v>
      </c>
      <c r="M285" s="11">
        <v>60</v>
      </c>
      <c r="N285" s="11">
        <v>505</v>
      </c>
      <c r="O285" s="11">
        <v>60</v>
      </c>
      <c r="P285" s="11">
        <v>505</v>
      </c>
      <c r="Q285" s="11">
        <v>60</v>
      </c>
      <c r="R285" s="13">
        <v>710</v>
      </c>
      <c r="S285" s="11">
        <v>60</v>
      </c>
      <c r="T285" s="13">
        <v>546</v>
      </c>
      <c r="U285" s="11">
        <v>60</v>
      </c>
      <c r="V285" s="13">
        <v>546</v>
      </c>
      <c r="W285" s="11">
        <v>60</v>
      </c>
      <c r="X285" s="13">
        <v>546</v>
      </c>
      <c r="Y285" s="11">
        <v>60</v>
      </c>
      <c r="Z285" s="13">
        <v>546</v>
      </c>
      <c r="AA285" s="11">
        <v>60</v>
      </c>
      <c r="AB285" s="21">
        <f t="shared" si="12"/>
        <v>6429</v>
      </c>
      <c r="AC285" s="22">
        <f t="shared" si="13"/>
        <v>720</v>
      </c>
    </row>
    <row r="286" hidden="1" spans="1:29">
      <c r="A286" s="11" t="s">
        <v>330</v>
      </c>
      <c r="B286" s="15" t="s">
        <v>342</v>
      </c>
      <c r="C286" s="12" t="str">
        <f>VLOOKUP(B286,[1]汇总!C:X,22,FALSE)</f>
        <v>412927195710066910</v>
      </c>
      <c r="D286" s="13">
        <v>505</v>
      </c>
      <c r="E286" s="13">
        <v>500</v>
      </c>
      <c r="F286" s="13">
        <v>505</v>
      </c>
      <c r="G286" s="13">
        <v>500</v>
      </c>
      <c r="H286" s="11">
        <v>505</v>
      </c>
      <c r="I286" s="11">
        <v>500</v>
      </c>
      <c r="J286" s="11">
        <v>505</v>
      </c>
      <c r="K286" s="11">
        <v>500</v>
      </c>
      <c r="L286" s="11">
        <v>505</v>
      </c>
      <c r="M286" s="11">
        <v>500</v>
      </c>
      <c r="N286" s="11">
        <v>505</v>
      </c>
      <c r="O286" s="11">
        <v>500</v>
      </c>
      <c r="P286" s="11">
        <v>505</v>
      </c>
      <c r="Q286" s="11">
        <v>500</v>
      </c>
      <c r="R286" s="13">
        <v>710</v>
      </c>
      <c r="S286" s="13">
        <f t="shared" ref="S286:S290" si="14">533+132</f>
        <v>665</v>
      </c>
      <c r="T286" s="13">
        <v>546</v>
      </c>
      <c r="U286" s="13">
        <v>533</v>
      </c>
      <c r="V286" s="13">
        <v>546</v>
      </c>
      <c r="W286" s="13">
        <v>533</v>
      </c>
      <c r="X286" s="13">
        <v>546</v>
      </c>
      <c r="Y286" s="13">
        <v>533</v>
      </c>
      <c r="Z286" s="13">
        <v>546</v>
      </c>
      <c r="AA286" s="13">
        <v>533</v>
      </c>
      <c r="AB286" s="21">
        <f t="shared" si="12"/>
        <v>6429</v>
      </c>
      <c r="AC286" s="22">
        <f t="shared" si="13"/>
        <v>6297</v>
      </c>
    </row>
    <row r="287" hidden="1" spans="1:29">
      <c r="A287" s="11" t="s">
        <v>330</v>
      </c>
      <c r="B287" s="15" t="s">
        <v>343</v>
      </c>
      <c r="C287" s="12" t="str">
        <f>VLOOKUP(B287,[1]汇总!C:X,22,FALSE)</f>
        <v>412927197105116931</v>
      </c>
      <c r="D287" s="13">
        <v>505</v>
      </c>
      <c r="E287" s="13">
        <v>250</v>
      </c>
      <c r="F287" s="13">
        <v>505</v>
      </c>
      <c r="G287" s="13">
        <v>250</v>
      </c>
      <c r="H287" s="11">
        <v>505</v>
      </c>
      <c r="I287" s="11">
        <v>250</v>
      </c>
      <c r="J287" s="11">
        <v>505</v>
      </c>
      <c r="K287" s="11">
        <v>250</v>
      </c>
      <c r="L287" s="11">
        <v>505</v>
      </c>
      <c r="M287" s="11">
        <v>250</v>
      </c>
      <c r="N287" s="11">
        <v>505</v>
      </c>
      <c r="O287" s="11">
        <v>250</v>
      </c>
      <c r="P287" s="11">
        <v>505</v>
      </c>
      <c r="Q287" s="11">
        <v>250</v>
      </c>
      <c r="R287" s="13">
        <v>710</v>
      </c>
      <c r="S287" s="13">
        <f>267+68</f>
        <v>335</v>
      </c>
      <c r="T287" s="13">
        <v>546</v>
      </c>
      <c r="U287" s="13">
        <v>267</v>
      </c>
      <c r="V287" s="13">
        <v>546</v>
      </c>
      <c r="W287" s="13">
        <v>267</v>
      </c>
      <c r="X287" s="13">
        <v>546</v>
      </c>
      <c r="Y287" s="13">
        <v>267</v>
      </c>
      <c r="Z287" s="13">
        <v>546</v>
      </c>
      <c r="AA287" s="13">
        <v>267</v>
      </c>
      <c r="AB287" s="21">
        <f t="shared" si="12"/>
        <v>6429</v>
      </c>
      <c r="AC287" s="22">
        <f t="shared" si="13"/>
        <v>3153</v>
      </c>
    </row>
    <row r="288" hidden="1" spans="1:29">
      <c r="A288" s="11" t="s">
        <v>330</v>
      </c>
      <c r="B288" s="27" t="s">
        <v>344</v>
      </c>
      <c r="C288" s="29" t="str">
        <f>VLOOKUP(B288,[1]汇总!C:X,22,FALSE)</f>
        <v>411326194902016921</v>
      </c>
      <c r="D288" s="13">
        <v>505</v>
      </c>
      <c r="E288" s="13">
        <v>500</v>
      </c>
      <c r="F288" s="13">
        <v>505</v>
      </c>
      <c r="G288" s="13">
        <v>500</v>
      </c>
      <c r="H288" s="11">
        <v>505</v>
      </c>
      <c r="I288" s="11">
        <v>500</v>
      </c>
      <c r="J288" s="11">
        <v>505</v>
      </c>
      <c r="K288" s="11">
        <v>500</v>
      </c>
      <c r="L288" s="11">
        <v>505</v>
      </c>
      <c r="M288" s="11">
        <v>500</v>
      </c>
      <c r="N288" s="11">
        <v>505</v>
      </c>
      <c r="O288" s="11">
        <v>500</v>
      </c>
      <c r="P288" s="11">
        <v>505</v>
      </c>
      <c r="Q288" s="11">
        <v>500</v>
      </c>
      <c r="R288" s="13">
        <v>710</v>
      </c>
      <c r="S288" s="13">
        <f>533+99</f>
        <v>632</v>
      </c>
      <c r="T288" s="13">
        <v>546</v>
      </c>
      <c r="U288" s="13">
        <v>533</v>
      </c>
      <c r="V288" s="13">
        <v>546</v>
      </c>
      <c r="W288" s="13">
        <v>533</v>
      </c>
      <c r="X288" s="13">
        <v>546</v>
      </c>
      <c r="Y288" s="13">
        <v>533</v>
      </c>
      <c r="Z288" s="13">
        <v>546</v>
      </c>
      <c r="AA288" s="13">
        <v>533</v>
      </c>
      <c r="AB288" s="21">
        <f t="shared" si="12"/>
        <v>6429</v>
      </c>
      <c r="AC288" s="22">
        <f t="shared" si="13"/>
        <v>6264</v>
      </c>
    </row>
    <row r="289" hidden="1" spans="1:29">
      <c r="A289" s="11" t="s">
        <v>345</v>
      </c>
      <c r="B289" s="15" t="s">
        <v>346</v>
      </c>
      <c r="C289" s="12" t="str">
        <f>VLOOKUP(B289,[1]汇总!C:X,22,FALSE)</f>
        <v>412927197103166951</v>
      </c>
      <c r="D289" s="13">
        <v>505</v>
      </c>
      <c r="E289" s="13">
        <v>500</v>
      </c>
      <c r="F289" s="13">
        <v>505</v>
      </c>
      <c r="G289" s="13">
        <v>500</v>
      </c>
      <c r="H289" s="11">
        <v>505</v>
      </c>
      <c r="I289" s="11">
        <v>500</v>
      </c>
      <c r="J289" s="11">
        <v>505</v>
      </c>
      <c r="K289" s="11">
        <v>500</v>
      </c>
      <c r="L289" s="11">
        <v>505</v>
      </c>
      <c r="M289" s="11">
        <v>500</v>
      </c>
      <c r="N289" s="11">
        <v>505</v>
      </c>
      <c r="O289" s="11">
        <v>500</v>
      </c>
      <c r="P289" s="11">
        <v>505</v>
      </c>
      <c r="Q289" s="11">
        <v>500</v>
      </c>
      <c r="R289" s="13">
        <v>710</v>
      </c>
      <c r="S289" s="13">
        <f t="shared" si="14"/>
        <v>665</v>
      </c>
      <c r="T289" s="13">
        <v>546</v>
      </c>
      <c r="U289" s="13">
        <v>533</v>
      </c>
      <c r="V289" s="13">
        <v>546</v>
      </c>
      <c r="W289" s="13">
        <v>533</v>
      </c>
      <c r="X289" s="13">
        <v>546</v>
      </c>
      <c r="Y289" s="13">
        <v>533</v>
      </c>
      <c r="Z289" s="13">
        <v>546</v>
      </c>
      <c r="AA289" s="13">
        <v>533</v>
      </c>
      <c r="AB289" s="21">
        <f t="shared" si="12"/>
        <v>6429</v>
      </c>
      <c r="AC289" s="22">
        <f t="shared" si="13"/>
        <v>6297</v>
      </c>
    </row>
    <row r="290" hidden="1" spans="1:29">
      <c r="A290" s="11" t="s">
        <v>345</v>
      </c>
      <c r="B290" s="15" t="s">
        <v>347</v>
      </c>
      <c r="C290" s="12" t="str">
        <f>VLOOKUP(B290,[1]汇总!C:X,22,FALSE)</f>
        <v>411323198612026936</v>
      </c>
      <c r="D290" s="13">
        <v>505</v>
      </c>
      <c r="E290" s="13">
        <v>500</v>
      </c>
      <c r="F290" s="13">
        <v>505</v>
      </c>
      <c r="G290" s="13">
        <v>500</v>
      </c>
      <c r="H290" s="11">
        <v>505</v>
      </c>
      <c r="I290" s="11">
        <v>500</v>
      </c>
      <c r="J290" s="11">
        <v>505</v>
      </c>
      <c r="K290" s="11">
        <v>500</v>
      </c>
      <c r="L290" s="11">
        <v>505</v>
      </c>
      <c r="M290" s="11">
        <v>500</v>
      </c>
      <c r="N290" s="11">
        <v>505</v>
      </c>
      <c r="O290" s="11">
        <v>500</v>
      </c>
      <c r="P290" s="11">
        <v>505</v>
      </c>
      <c r="Q290" s="11">
        <v>500</v>
      </c>
      <c r="R290" s="13">
        <v>710</v>
      </c>
      <c r="S290" s="13">
        <f t="shared" si="14"/>
        <v>665</v>
      </c>
      <c r="T290" s="13">
        <v>546</v>
      </c>
      <c r="U290" s="13">
        <v>533</v>
      </c>
      <c r="V290" s="13">
        <v>546</v>
      </c>
      <c r="W290" s="13">
        <v>533</v>
      </c>
      <c r="X290" s="13">
        <v>546</v>
      </c>
      <c r="Y290" s="13">
        <v>533</v>
      </c>
      <c r="Z290" s="13">
        <v>546</v>
      </c>
      <c r="AA290" s="13">
        <v>533</v>
      </c>
      <c r="AB290" s="21">
        <f t="shared" si="12"/>
        <v>6429</v>
      </c>
      <c r="AC290" s="22">
        <f t="shared" si="13"/>
        <v>6297</v>
      </c>
    </row>
    <row r="291" hidden="1" spans="1:29">
      <c r="A291" s="11" t="s">
        <v>345</v>
      </c>
      <c r="B291" s="11" t="s">
        <v>348</v>
      </c>
      <c r="C291" s="12" t="str">
        <f>VLOOKUP(B291,[1]汇总!C:X,22,FALSE)</f>
        <v>412927195206157004</v>
      </c>
      <c r="D291" s="13">
        <v>505</v>
      </c>
      <c r="E291" s="13">
        <v>500</v>
      </c>
      <c r="F291" s="13">
        <v>505</v>
      </c>
      <c r="G291" s="13">
        <v>500</v>
      </c>
      <c r="H291" s="11">
        <v>505</v>
      </c>
      <c r="I291" s="11">
        <v>500</v>
      </c>
      <c r="J291" s="11">
        <v>505</v>
      </c>
      <c r="K291" s="11">
        <v>500</v>
      </c>
      <c r="L291" s="11">
        <v>505</v>
      </c>
      <c r="M291" s="11">
        <v>500</v>
      </c>
      <c r="N291" s="11">
        <v>505</v>
      </c>
      <c r="O291" s="11">
        <v>500</v>
      </c>
      <c r="P291" s="11">
        <v>505</v>
      </c>
      <c r="Q291" s="11">
        <v>500</v>
      </c>
      <c r="R291" s="13">
        <v>710</v>
      </c>
      <c r="S291" s="13">
        <f>533+99</f>
        <v>632</v>
      </c>
      <c r="T291" s="13">
        <v>546</v>
      </c>
      <c r="U291" s="13">
        <v>533</v>
      </c>
      <c r="V291" s="13">
        <v>546</v>
      </c>
      <c r="W291" s="13">
        <v>533</v>
      </c>
      <c r="X291" s="13">
        <v>546</v>
      </c>
      <c r="Y291" s="13">
        <v>533</v>
      </c>
      <c r="Z291" s="13">
        <v>546</v>
      </c>
      <c r="AA291" s="13">
        <v>533</v>
      </c>
      <c r="AB291" s="21">
        <f t="shared" si="12"/>
        <v>6429</v>
      </c>
      <c r="AC291" s="22">
        <f t="shared" si="13"/>
        <v>6264</v>
      </c>
    </row>
    <row r="292" hidden="1" spans="1:29">
      <c r="A292" s="11" t="s">
        <v>345</v>
      </c>
      <c r="B292" s="11" t="s">
        <v>349</v>
      </c>
      <c r="C292" s="12" t="str">
        <f>VLOOKUP(B292,[1]汇总!C:X,22,FALSE)</f>
        <v>412927195208246932</v>
      </c>
      <c r="D292" s="13">
        <v>505</v>
      </c>
      <c r="E292" s="13">
        <v>250</v>
      </c>
      <c r="F292" s="13">
        <v>505</v>
      </c>
      <c r="G292" s="13">
        <v>250</v>
      </c>
      <c r="H292" s="11">
        <v>505</v>
      </c>
      <c r="I292" s="11">
        <v>250</v>
      </c>
      <c r="J292" s="11">
        <v>505</v>
      </c>
      <c r="K292" s="11">
        <v>250</v>
      </c>
      <c r="L292" s="11">
        <v>505</v>
      </c>
      <c r="M292" s="11">
        <v>250</v>
      </c>
      <c r="N292" s="11">
        <v>505</v>
      </c>
      <c r="O292" s="11">
        <v>250</v>
      </c>
      <c r="P292" s="11">
        <v>505</v>
      </c>
      <c r="Q292" s="11">
        <v>250</v>
      </c>
      <c r="R292" s="13">
        <v>710</v>
      </c>
      <c r="S292" s="13">
        <f>267+68</f>
        <v>335</v>
      </c>
      <c r="T292" s="13">
        <v>546</v>
      </c>
      <c r="U292" s="13">
        <v>267</v>
      </c>
      <c r="V292" s="13">
        <v>546</v>
      </c>
      <c r="W292" s="13">
        <v>267</v>
      </c>
      <c r="X292" s="13">
        <v>546</v>
      </c>
      <c r="Y292" s="13">
        <v>267</v>
      </c>
      <c r="Z292" s="13">
        <v>546</v>
      </c>
      <c r="AA292" s="13">
        <v>267</v>
      </c>
      <c r="AB292" s="21">
        <f t="shared" si="12"/>
        <v>6429</v>
      </c>
      <c r="AC292" s="22">
        <f t="shared" si="13"/>
        <v>3153</v>
      </c>
    </row>
    <row r="293" hidden="1" spans="1:29">
      <c r="A293" s="11" t="s">
        <v>345</v>
      </c>
      <c r="B293" s="11" t="s">
        <v>350</v>
      </c>
      <c r="C293" s="12" t="str">
        <f>VLOOKUP(B293,[1]汇总!C:X,22,FALSE)</f>
        <v>412927195107156938</v>
      </c>
      <c r="D293" s="13">
        <v>505</v>
      </c>
      <c r="E293" s="13">
        <v>60</v>
      </c>
      <c r="F293" s="13">
        <v>505</v>
      </c>
      <c r="G293" s="13">
        <v>60</v>
      </c>
      <c r="H293" s="11">
        <v>505</v>
      </c>
      <c r="I293" s="11">
        <v>60</v>
      </c>
      <c r="J293" s="11">
        <v>505</v>
      </c>
      <c r="K293" s="11">
        <v>60</v>
      </c>
      <c r="L293" s="11">
        <v>505</v>
      </c>
      <c r="M293" s="11">
        <v>60</v>
      </c>
      <c r="N293" s="11">
        <v>505</v>
      </c>
      <c r="O293" s="11">
        <v>60</v>
      </c>
      <c r="P293" s="11">
        <v>505</v>
      </c>
      <c r="Q293" s="11">
        <v>60</v>
      </c>
      <c r="R293" s="13">
        <v>710</v>
      </c>
      <c r="S293" s="11">
        <v>60</v>
      </c>
      <c r="T293" s="13">
        <v>546</v>
      </c>
      <c r="U293" s="11">
        <v>60</v>
      </c>
      <c r="V293" s="13">
        <v>546</v>
      </c>
      <c r="W293" s="11">
        <v>60</v>
      </c>
      <c r="X293" s="13">
        <v>546</v>
      </c>
      <c r="Y293" s="11">
        <v>60</v>
      </c>
      <c r="Z293" s="13">
        <v>546</v>
      </c>
      <c r="AA293" s="11">
        <v>60</v>
      </c>
      <c r="AB293" s="21">
        <f t="shared" si="12"/>
        <v>6429</v>
      </c>
      <c r="AC293" s="22">
        <f t="shared" si="13"/>
        <v>720</v>
      </c>
    </row>
    <row r="294" hidden="1" spans="1:29">
      <c r="A294" s="11" t="s">
        <v>345</v>
      </c>
      <c r="B294" s="11" t="s">
        <v>351</v>
      </c>
      <c r="C294" s="12" t="str">
        <f>VLOOKUP(B294,[1]汇总!C:X,22,FALSE)</f>
        <v>412927194410026939</v>
      </c>
      <c r="D294" s="13">
        <v>505</v>
      </c>
      <c r="E294" s="13">
        <v>60</v>
      </c>
      <c r="F294" s="13">
        <v>505</v>
      </c>
      <c r="G294" s="13">
        <v>60</v>
      </c>
      <c r="H294" s="11">
        <v>505</v>
      </c>
      <c r="I294" s="11">
        <v>60</v>
      </c>
      <c r="J294" s="11">
        <v>505</v>
      </c>
      <c r="K294" s="11">
        <v>60</v>
      </c>
      <c r="L294" s="11">
        <v>505</v>
      </c>
      <c r="M294" s="11">
        <v>60</v>
      </c>
      <c r="N294" s="11">
        <v>505</v>
      </c>
      <c r="O294" s="11">
        <v>60</v>
      </c>
      <c r="P294" s="11">
        <v>505</v>
      </c>
      <c r="Q294" s="11">
        <v>60</v>
      </c>
      <c r="R294" s="13">
        <v>710</v>
      </c>
      <c r="S294" s="11">
        <v>60</v>
      </c>
      <c r="T294" s="13">
        <v>546</v>
      </c>
      <c r="U294" s="11">
        <v>60</v>
      </c>
      <c r="V294" s="13">
        <v>546</v>
      </c>
      <c r="W294" s="11">
        <v>60</v>
      </c>
      <c r="X294" s="13">
        <v>546</v>
      </c>
      <c r="Y294" s="11">
        <v>60</v>
      </c>
      <c r="Z294" s="13">
        <v>546</v>
      </c>
      <c r="AA294" s="11">
        <v>60</v>
      </c>
      <c r="AB294" s="21">
        <f t="shared" si="12"/>
        <v>6429</v>
      </c>
      <c r="AC294" s="22">
        <f t="shared" si="13"/>
        <v>720</v>
      </c>
    </row>
    <row r="295" hidden="1" spans="1:29">
      <c r="A295" s="11" t="s">
        <v>345</v>
      </c>
      <c r="B295" s="11" t="s">
        <v>352</v>
      </c>
      <c r="C295" s="12" t="str">
        <f>VLOOKUP(B295,[1]汇总!C:X,22,FALSE)</f>
        <v>412927194605136919</v>
      </c>
      <c r="D295" s="13">
        <v>505</v>
      </c>
      <c r="E295" s="13">
        <v>60</v>
      </c>
      <c r="F295" s="13">
        <v>505</v>
      </c>
      <c r="G295" s="13">
        <v>60</v>
      </c>
      <c r="H295" s="11">
        <v>505</v>
      </c>
      <c r="I295" s="11">
        <v>60</v>
      </c>
      <c r="J295" s="11">
        <v>505</v>
      </c>
      <c r="K295" s="11">
        <v>60</v>
      </c>
      <c r="L295" s="11">
        <v>505</v>
      </c>
      <c r="M295" s="11">
        <v>60</v>
      </c>
      <c r="N295" s="11">
        <v>505</v>
      </c>
      <c r="O295" s="11">
        <v>60</v>
      </c>
      <c r="P295" s="11">
        <v>505</v>
      </c>
      <c r="Q295" s="11">
        <v>60</v>
      </c>
      <c r="R295" s="13">
        <v>710</v>
      </c>
      <c r="S295" s="11">
        <v>60</v>
      </c>
      <c r="T295" s="13">
        <v>546</v>
      </c>
      <c r="U295" s="11">
        <v>60</v>
      </c>
      <c r="V295" s="13">
        <v>546</v>
      </c>
      <c r="W295" s="11">
        <v>60</v>
      </c>
      <c r="X295" s="13">
        <v>546</v>
      </c>
      <c r="Y295" s="11">
        <v>60</v>
      </c>
      <c r="Z295" s="13">
        <v>546</v>
      </c>
      <c r="AA295" s="11">
        <v>60</v>
      </c>
      <c r="AB295" s="21">
        <f t="shared" si="12"/>
        <v>6429</v>
      </c>
      <c r="AC295" s="22">
        <f t="shared" si="13"/>
        <v>720</v>
      </c>
    </row>
    <row r="296" hidden="1" spans="1:29">
      <c r="A296" s="11" t="s">
        <v>345</v>
      </c>
      <c r="B296" s="15" t="s">
        <v>353</v>
      </c>
      <c r="C296" s="12" t="str">
        <f>VLOOKUP(B296,[1]汇总!C:X,22,FALSE)</f>
        <v>412927195702176917</v>
      </c>
      <c r="D296" s="13">
        <v>505</v>
      </c>
      <c r="E296" s="13">
        <v>250</v>
      </c>
      <c r="F296" s="13">
        <v>505</v>
      </c>
      <c r="G296" s="13">
        <v>250</v>
      </c>
      <c r="H296" s="11">
        <v>505</v>
      </c>
      <c r="I296" s="11">
        <v>250</v>
      </c>
      <c r="J296" s="11">
        <v>505</v>
      </c>
      <c r="K296" s="11">
        <v>250</v>
      </c>
      <c r="L296" s="11">
        <v>505</v>
      </c>
      <c r="M296" s="11">
        <v>250</v>
      </c>
      <c r="N296" s="11">
        <v>505</v>
      </c>
      <c r="O296" s="11">
        <v>250</v>
      </c>
      <c r="P296" s="11">
        <v>505</v>
      </c>
      <c r="Q296" s="11">
        <v>250</v>
      </c>
      <c r="R296" s="13">
        <v>710</v>
      </c>
      <c r="S296" s="13">
        <f>267+68</f>
        <v>335</v>
      </c>
      <c r="T296" s="13">
        <v>546</v>
      </c>
      <c r="U296" s="13">
        <v>267</v>
      </c>
      <c r="V296" s="13">
        <v>546</v>
      </c>
      <c r="W296" s="13">
        <v>267</v>
      </c>
      <c r="X296" s="13">
        <v>546</v>
      </c>
      <c r="Y296" s="13">
        <v>267</v>
      </c>
      <c r="Z296" s="13">
        <v>546</v>
      </c>
      <c r="AA296" s="13">
        <v>267</v>
      </c>
      <c r="AB296" s="21">
        <f t="shared" si="12"/>
        <v>6429</v>
      </c>
      <c r="AC296" s="22">
        <f t="shared" si="13"/>
        <v>3153</v>
      </c>
    </row>
    <row r="297" hidden="1" spans="1:29">
      <c r="A297" s="11" t="s">
        <v>345</v>
      </c>
      <c r="B297" s="11" t="s">
        <v>354</v>
      </c>
      <c r="C297" s="12" t="str">
        <f>VLOOKUP(B297,[1]汇总!C:X,22,FALSE)</f>
        <v>412927194605056919</v>
      </c>
      <c r="D297" s="13">
        <v>505</v>
      </c>
      <c r="E297" s="13">
        <v>60</v>
      </c>
      <c r="F297" s="13">
        <v>505</v>
      </c>
      <c r="G297" s="13">
        <v>60</v>
      </c>
      <c r="H297" s="11">
        <v>505</v>
      </c>
      <c r="I297" s="11">
        <v>60</v>
      </c>
      <c r="J297" s="11">
        <v>505</v>
      </c>
      <c r="K297" s="11">
        <v>60</v>
      </c>
      <c r="L297" s="11">
        <v>505</v>
      </c>
      <c r="M297" s="11">
        <v>60</v>
      </c>
      <c r="N297" s="11">
        <v>505</v>
      </c>
      <c r="O297" s="11">
        <v>60</v>
      </c>
      <c r="P297" s="11">
        <v>505</v>
      </c>
      <c r="Q297" s="11">
        <v>60</v>
      </c>
      <c r="R297" s="13">
        <v>710</v>
      </c>
      <c r="S297" s="11">
        <v>60</v>
      </c>
      <c r="T297" s="13">
        <v>546</v>
      </c>
      <c r="U297" s="11">
        <v>60</v>
      </c>
      <c r="V297" s="13">
        <v>546</v>
      </c>
      <c r="W297" s="11">
        <v>60</v>
      </c>
      <c r="X297" s="13">
        <v>546</v>
      </c>
      <c r="Y297" s="11">
        <v>60</v>
      </c>
      <c r="Z297" s="13">
        <v>546</v>
      </c>
      <c r="AA297" s="11">
        <v>60</v>
      </c>
      <c r="AB297" s="21">
        <f t="shared" si="12"/>
        <v>6429</v>
      </c>
      <c r="AC297" s="22">
        <f t="shared" si="13"/>
        <v>720</v>
      </c>
    </row>
    <row r="298" hidden="1" spans="1:29">
      <c r="A298" s="11" t="s">
        <v>345</v>
      </c>
      <c r="B298" s="11" t="s">
        <v>355</v>
      </c>
      <c r="C298" s="12" t="str">
        <f>VLOOKUP(B298,[1]汇总!C:X,22,FALSE)</f>
        <v>412927195009096927</v>
      </c>
      <c r="D298" s="13">
        <v>505</v>
      </c>
      <c r="E298" s="13">
        <v>60</v>
      </c>
      <c r="F298" s="13">
        <v>505</v>
      </c>
      <c r="G298" s="13">
        <v>60</v>
      </c>
      <c r="H298" s="11">
        <v>505</v>
      </c>
      <c r="I298" s="11">
        <v>60</v>
      </c>
      <c r="J298" s="11">
        <v>505</v>
      </c>
      <c r="K298" s="11">
        <v>60</v>
      </c>
      <c r="L298" s="11">
        <v>505</v>
      </c>
      <c r="M298" s="11">
        <v>60</v>
      </c>
      <c r="N298" s="11">
        <v>505</v>
      </c>
      <c r="O298" s="11">
        <v>60</v>
      </c>
      <c r="P298" s="11">
        <v>505</v>
      </c>
      <c r="Q298" s="11">
        <v>60</v>
      </c>
      <c r="R298" s="13">
        <v>710</v>
      </c>
      <c r="S298" s="11">
        <v>60</v>
      </c>
      <c r="T298" s="13">
        <v>546</v>
      </c>
      <c r="U298" s="11">
        <v>60</v>
      </c>
      <c r="V298" s="13">
        <v>546</v>
      </c>
      <c r="W298" s="11">
        <v>60</v>
      </c>
      <c r="X298" s="13">
        <v>546</v>
      </c>
      <c r="Y298" s="11">
        <v>60</v>
      </c>
      <c r="Z298" s="13">
        <v>546</v>
      </c>
      <c r="AA298" s="11">
        <v>60</v>
      </c>
      <c r="AB298" s="21">
        <f t="shared" si="12"/>
        <v>6429</v>
      </c>
      <c r="AC298" s="22">
        <f t="shared" si="13"/>
        <v>720</v>
      </c>
    </row>
    <row r="299" hidden="1" spans="1:29">
      <c r="A299" s="11" t="s">
        <v>345</v>
      </c>
      <c r="B299" s="11" t="s">
        <v>356</v>
      </c>
      <c r="C299" s="12" t="str">
        <f>VLOOKUP(B299,[1]汇总!C:X,22,FALSE)</f>
        <v>412927194404306934</v>
      </c>
      <c r="D299" s="13">
        <v>505</v>
      </c>
      <c r="E299" s="13">
        <v>60</v>
      </c>
      <c r="F299" s="13">
        <v>505</v>
      </c>
      <c r="G299" s="13">
        <v>60</v>
      </c>
      <c r="H299" s="11">
        <v>505</v>
      </c>
      <c r="I299" s="11">
        <v>60</v>
      </c>
      <c r="J299" s="11">
        <v>505</v>
      </c>
      <c r="K299" s="11">
        <v>60</v>
      </c>
      <c r="L299" s="11">
        <v>505</v>
      </c>
      <c r="M299" s="11">
        <v>60</v>
      </c>
      <c r="N299" s="11">
        <v>505</v>
      </c>
      <c r="O299" s="11">
        <v>60</v>
      </c>
      <c r="P299" s="11">
        <v>505</v>
      </c>
      <c r="Q299" s="11">
        <v>60</v>
      </c>
      <c r="R299" s="13">
        <v>710</v>
      </c>
      <c r="S299" s="11">
        <v>60</v>
      </c>
      <c r="T299" s="13">
        <v>546</v>
      </c>
      <c r="U299" s="11">
        <v>60</v>
      </c>
      <c r="V299" s="13">
        <v>546</v>
      </c>
      <c r="W299" s="11">
        <v>60</v>
      </c>
      <c r="X299" s="13">
        <v>546</v>
      </c>
      <c r="Y299" s="11">
        <v>60</v>
      </c>
      <c r="Z299" s="13">
        <v>546</v>
      </c>
      <c r="AA299" s="11">
        <v>60</v>
      </c>
      <c r="AB299" s="21">
        <f t="shared" si="12"/>
        <v>6429</v>
      </c>
      <c r="AC299" s="22">
        <f t="shared" si="13"/>
        <v>720</v>
      </c>
    </row>
    <row r="300" hidden="1" spans="1:29">
      <c r="A300" s="11" t="s">
        <v>345</v>
      </c>
      <c r="B300" s="17" t="s">
        <v>357</v>
      </c>
      <c r="C300" s="29" t="str">
        <f>VLOOKUP(B300,[1]汇总!C:X,22,FALSE)</f>
        <v>412927195911226917</v>
      </c>
      <c r="D300" s="13">
        <v>505</v>
      </c>
      <c r="E300" s="13">
        <v>60</v>
      </c>
      <c r="F300" s="13">
        <v>505</v>
      </c>
      <c r="G300" s="13">
        <v>60</v>
      </c>
      <c r="H300" s="11">
        <v>505</v>
      </c>
      <c r="I300" s="11">
        <v>60</v>
      </c>
      <c r="J300" s="11">
        <v>505</v>
      </c>
      <c r="K300" s="11">
        <v>60</v>
      </c>
      <c r="L300" s="11">
        <v>505</v>
      </c>
      <c r="M300" s="11">
        <v>60</v>
      </c>
      <c r="N300" s="11">
        <v>505</v>
      </c>
      <c r="O300" s="11">
        <v>60</v>
      </c>
      <c r="P300" s="11">
        <v>505</v>
      </c>
      <c r="Q300" s="11">
        <v>60</v>
      </c>
      <c r="R300" s="13">
        <v>710</v>
      </c>
      <c r="S300" s="11">
        <v>60</v>
      </c>
      <c r="T300" s="13">
        <v>546</v>
      </c>
      <c r="U300" s="11">
        <v>60</v>
      </c>
      <c r="V300" s="13">
        <v>546</v>
      </c>
      <c r="W300" s="11">
        <v>60</v>
      </c>
      <c r="X300" s="13">
        <v>546</v>
      </c>
      <c r="Y300" s="11">
        <v>60</v>
      </c>
      <c r="Z300" s="13">
        <v>546</v>
      </c>
      <c r="AA300" s="11">
        <v>60</v>
      </c>
      <c r="AB300" s="21">
        <f t="shared" si="12"/>
        <v>6429</v>
      </c>
      <c r="AC300" s="22">
        <f t="shared" si="13"/>
        <v>720</v>
      </c>
    </row>
    <row r="301" hidden="1" spans="1:29">
      <c r="A301" s="11" t="s">
        <v>345</v>
      </c>
      <c r="B301" s="11" t="s">
        <v>358</v>
      </c>
      <c r="C301" s="12" t="str">
        <f>VLOOKUP(B301,[1]汇总!C:X,22,FALSE)</f>
        <v>411323194811186950</v>
      </c>
      <c r="D301" s="13">
        <v>505</v>
      </c>
      <c r="E301" s="13">
        <v>60</v>
      </c>
      <c r="F301" s="13">
        <v>505</v>
      </c>
      <c r="G301" s="13">
        <v>60</v>
      </c>
      <c r="H301" s="11">
        <v>505</v>
      </c>
      <c r="I301" s="11">
        <v>60</v>
      </c>
      <c r="J301" s="11">
        <v>505</v>
      </c>
      <c r="K301" s="11">
        <v>60</v>
      </c>
      <c r="L301" s="11">
        <v>505</v>
      </c>
      <c r="M301" s="11">
        <v>60</v>
      </c>
      <c r="N301" s="11">
        <v>505</v>
      </c>
      <c r="O301" s="11">
        <v>60</v>
      </c>
      <c r="P301" s="11">
        <v>505</v>
      </c>
      <c r="Q301" s="11">
        <v>60</v>
      </c>
      <c r="R301" s="13">
        <v>710</v>
      </c>
      <c r="S301" s="11">
        <v>60</v>
      </c>
      <c r="T301" s="13">
        <v>546</v>
      </c>
      <c r="U301" s="11">
        <v>60</v>
      </c>
      <c r="V301" s="13">
        <v>546</v>
      </c>
      <c r="W301" s="11">
        <v>60</v>
      </c>
      <c r="X301" s="13">
        <v>546</v>
      </c>
      <c r="Y301" s="11">
        <v>60</v>
      </c>
      <c r="Z301" s="13">
        <v>546</v>
      </c>
      <c r="AA301" s="11">
        <v>60</v>
      </c>
      <c r="AB301" s="21">
        <f t="shared" si="12"/>
        <v>6429</v>
      </c>
      <c r="AC301" s="22">
        <f t="shared" si="13"/>
        <v>720</v>
      </c>
    </row>
    <row r="302" hidden="1" spans="1:29">
      <c r="A302" s="11" t="s">
        <v>345</v>
      </c>
      <c r="B302" s="11" t="s">
        <v>359</v>
      </c>
      <c r="C302" s="12" t="str">
        <f>VLOOKUP(B302,[1]汇总!C:X,22,FALSE)</f>
        <v>412927197112086910</v>
      </c>
      <c r="D302" s="13"/>
      <c r="E302" s="13"/>
      <c r="F302" s="13"/>
      <c r="G302" s="13"/>
      <c r="H302" s="11">
        <v>505</v>
      </c>
      <c r="I302" s="11">
        <v>60</v>
      </c>
      <c r="J302" s="11">
        <v>505</v>
      </c>
      <c r="K302" s="11">
        <v>60</v>
      </c>
      <c r="L302" s="11">
        <v>505</v>
      </c>
      <c r="M302" s="11">
        <v>60</v>
      </c>
      <c r="N302" s="11">
        <v>505</v>
      </c>
      <c r="O302" s="11">
        <v>60</v>
      </c>
      <c r="P302" s="11">
        <v>505</v>
      </c>
      <c r="Q302" s="11">
        <v>60</v>
      </c>
      <c r="R302" s="13">
        <v>710</v>
      </c>
      <c r="S302" s="11">
        <v>60</v>
      </c>
      <c r="T302" s="13">
        <v>546</v>
      </c>
      <c r="U302" s="11">
        <v>60</v>
      </c>
      <c r="V302" s="13">
        <v>546</v>
      </c>
      <c r="W302" s="11">
        <v>60</v>
      </c>
      <c r="X302" s="13">
        <v>546</v>
      </c>
      <c r="Y302" s="11">
        <v>60</v>
      </c>
      <c r="Z302" s="13">
        <v>546</v>
      </c>
      <c r="AA302" s="11">
        <v>60</v>
      </c>
      <c r="AB302" s="21">
        <f t="shared" si="12"/>
        <v>5419</v>
      </c>
      <c r="AC302" s="22">
        <f t="shared" si="13"/>
        <v>600</v>
      </c>
    </row>
    <row r="303" hidden="1" spans="1:29">
      <c r="A303" s="11" t="s">
        <v>345</v>
      </c>
      <c r="B303" s="11" t="s">
        <v>360</v>
      </c>
      <c r="C303" s="12" t="str">
        <f>VLOOKUP(B303,[1]汇总!C:X,22,FALSE)</f>
        <v>411323196503166930</v>
      </c>
      <c r="D303" s="13">
        <v>505</v>
      </c>
      <c r="E303" s="13">
        <v>60</v>
      </c>
      <c r="F303" s="13">
        <v>505</v>
      </c>
      <c r="G303" s="13">
        <v>60</v>
      </c>
      <c r="H303" s="11">
        <v>505</v>
      </c>
      <c r="I303" s="11">
        <v>60</v>
      </c>
      <c r="J303" s="11">
        <v>505</v>
      </c>
      <c r="K303" s="11">
        <v>60</v>
      </c>
      <c r="L303" s="11">
        <v>505</v>
      </c>
      <c r="M303" s="11">
        <v>60</v>
      </c>
      <c r="N303" s="11">
        <v>505</v>
      </c>
      <c r="O303" s="11">
        <v>60</v>
      </c>
      <c r="P303" s="11">
        <v>505</v>
      </c>
      <c r="Q303" s="11">
        <v>60</v>
      </c>
      <c r="R303" s="13">
        <v>710</v>
      </c>
      <c r="S303" s="11">
        <v>60</v>
      </c>
      <c r="T303" s="13">
        <v>546</v>
      </c>
      <c r="U303" s="11">
        <v>60</v>
      </c>
      <c r="V303" s="13">
        <v>546</v>
      </c>
      <c r="W303" s="11">
        <v>60</v>
      </c>
      <c r="X303" s="13">
        <v>546</v>
      </c>
      <c r="Y303" s="11">
        <v>60</v>
      </c>
      <c r="Z303" s="13">
        <v>546</v>
      </c>
      <c r="AA303" s="11">
        <v>60</v>
      </c>
      <c r="AB303" s="21">
        <f t="shared" si="12"/>
        <v>6429</v>
      </c>
      <c r="AC303" s="22">
        <f t="shared" si="13"/>
        <v>720</v>
      </c>
    </row>
    <row r="304" s="3" customFormat="1" hidden="1" spans="1:29">
      <c r="A304" s="11" t="s">
        <v>345</v>
      </c>
      <c r="B304" s="17" t="s">
        <v>361</v>
      </c>
      <c r="C304" s="29" t="str">
        <f>VLOOKUP(B304,[1]汇总!C:X,22,FALSE)</f>
        <v>412927196203196918</v>
      </c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1">
        <v>505</v>
      </c>
      <c r="Q304" s="11">
        <v>60</v>
      </c>
      <c r="R304" s="13">
        <v>587</v>
      </c>
      <c r="S304" s="11">
        <v>60</v>
      </c>
      <c r="T304" s="13">
        <v>546</v>
      </c>
      <c r="U304" s="11">
        <v>60</v>
      </c>
      <c r="V304" s="13">
        <v>546</v>
      </c>
      <c r="W304" s="11">
        <v>60</v>
      </c>
      <c r="X304" s="13">
        <v>546</v>
      </c>
      <c r="Y304" s="11">
        <v>60</v>
      </c>
      <c r="Z304" s="13">
        <v>546</v>
      </c>
      <c r="AA304" s="11">
        <v>60</v>
      </c>
      <c r="AB304" s="21">
        <f t="shared" si="12"/>
        <v>3276</v>
      </c>
      <c r="AC304" s="22">
        <f t="shared" si="13"/>
        <v>360</v>
      </c>
    </row>
    <row r="305" s="3" customFormat="1" hidden="1" spans="1:29">
      <c r="A305" s="11" t="s">
        <v>345</v>
      </c>
      <c r="B305" s="18" t="s">
        <v>362</v>
      </c>
      <c r="C305" s="29" t="s">
        <v>363</v>
      </c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1"/>
      <c r="Q305" s="11"/>
      <c r="R305" s="13"/>
      <c r="S305" s="11"/>
      <c r="T305" s="13"/>
      <c r="U305" s="11"/>
      <c r="V305" s="13">
        <v>546</v>
      </c>
      <c r="W305" s="13">
        <v>267</v>
      </c>
      <c r="X305" s="13">
        <v>546</v>
      </c>
      <c r="Y305" s="13">
        <v>267</v>
      </c>
      <c r="Z305" s="13">
        <v>546</v>
      </c>
      <c r="AA305" s="13">
        <v>267</v>
      </c>
      <c r="AB305" s="21">
        <f t="shared" si="12"/>
        <v>1638</v>
      </c>
      <c r="AC305" s="22">
        <f t="shared" si="13"/>
        <v>801</v>
      </c>
    </row>
    <row r="306" hidden="1" spans="1:29">
      <c r="A306" s="11" t="s">
        <v>364</v>
      </c>
      <c r="B306" s="11" t="s">
        <v>365</v>
      </c>
      <c r="C306" s="12" t="str">
        <f>VLOOKUP(B306,[1]汇总!C:X,22,FALSE)</f>
        <v>412927194808226914</v>
      </c>
      <c r="D306" s="13">
        <v>505</v>
      </c>
      <c r="E306" s="13">
        <v>60</v>
      </c>
      <c r="F306" s="13">
        <v>505</v>
      </c>
      <c r="G306" s="13">
        <v>60</v>
      </c>
      <c r="H306" s="11">
        <v>505</v>
      </c>
      <c r="I306" s="11">
        <v>60</v>
      </c>
      <c r="J306" s="11">
        <v>505</v>
      </c>
      <c r="K306" s="11">
        <v>60</v>
      </c>
      <c r="L306" s="11">
        <v>505</v>
      </c>
      <c r="M306" s="11">
        <v>60</v>
      </c>
      <c r="N306" s="11">
        <v>505</v>
      </c>
      <c r="O306" s="11">
        <v>60</v>
      </c>
      <c r="P306" s="11">
        <v>505</v>
      </c>
      <c r="Q306" s="11">
        <v>60</v>
      </c>
      <c r="R306" s="13">
        <v>710</v>
      </c>
      <c r="S306" s="11">
        <v>60</v>
      </c>
      <c r="T306" s="13">
        <v>546</v>
      </c>
      <c r="U306" s="11">
        <v>60</v>
      </c>
      <c r="V306" s="13">
        <v>546</v>
      </c>
      <c r="W306" s="11">
        <v>60</v>
      </c>
      <c r="X306" s="13">
        <v>546</v>
      </c>
      <c r="Y306" s="11">
        <v>60</v>
      </c>
      <c r="Z306" s="13">
        <v>546</v>
      </c>
      <c r="AA306" s="11">
        <v>60</v>
      </c>
      <c r="AB306" s="21">
        <f t="shared" si="12"/>
        <v>6429</v>
      </c>
      <c r="AC306" s="22">
        <f t="shared" si="13"/>
        <v>720</v>
      </c>
    </row>
    <row r="307" hidden="1" spans="1:29">
      <c r="A307" s="11" t="s">
        <v>364</v>
      </c>
      <c r="B307" s="11" t="s">
        <v>366</v>
      </c>
      <c r="C307" s="12" t="str">
        <f>VLOOKUP(B307,[1]汇总!C:X,22,FALSE)</f>
        <v>412927194808136935</v>
      </c>
      <c r="D307" s="13">
        <v>505</v>
      </c>
      <c r="E307" s="13">
        <v>60</v>
      </c>
      <c r="F307" s="13">
        <v>505</v>
      </c>
      <c r="G307" s="13">
        <v>60</v>
      </c>
      <c r="H307" s="11">
        <v>505</v>
      </c>
      <c r="I307" s="11">
        <v>60</v>
      </c>
      <c r="J307" s="11">
        <v>505</v>
      </c>
      <c r="K307" s="11">
        <v>60</v>
      </c>
      <c r="L307" s="11">
        <v>505</v>
      </c>
      <c r="M307" s="11">
        <v>60</v>
      </c>
      <c r="N307" s="11">
        <v>505</v>
      </c>
      <c r="O307" s="11">
        <v>60</v>
      </c>
      <c r="P307" s="11">
        <v>505</v>
      </c>
      <c r="Q307" s="11">
        <v>60</v>
      </c>
      <c r="R307" s="13">
        <v>710</v>
      </c>
      <c r="S307" s="11">
        <v>60</v>
      </c>
      <c r="T307" s="13">
        <v>546</v>
      </c>
      <c r="U307" s="11">
        <v>60</v>
      </c>
      <c r="V307" s="13">
        <v>546</v>
      </c>
      <c r="W307" s="11">
        <v>60</v>
      </c>
      <c r="X307" s="13">
        <v>546</v>
      </c>
      <c r="Y307" s="11">
        <v>60</v>
      </c>
      <c r="Z307" s="13">
        <v>546</v>
      </c>
      <c r="AA307" s="11">
        <v>60</v>
      </c>
      <c r="AB307" s="21">
        <f t="shared" si="12"/>
        <v>6429</v>
      </c>
      <c r="AC307" s="22">
        <f t="shared" si="13"/>
        <v>720</v>
      </c>
    </row>
    <row r="308" hidden="1" spans="1:29">
      <c r="A308" s="11" t="s">
        <v>364</v>
      </c>
      <c r="B308" s="11" t="s">
        <v>367</v>
      </c>
      <c r="C308" s="12" t="str">
        <f>VLOOKUP(B308,[1]汇总!C:X,22,FALSE)</f>
        <v>412927194608206919</v>
      </c>
      <c r="D308" s="13">
        <v>505</v>
      </c>
      <c r="E308" s="13">
        <v>60</v>
      </c>
      <c r="F308" s="13">
        <v>505</v>
      </c>
      <c r="G308" s="13">
        <v>60</v>
      </c>
      <c r="H308" s="11">
        <v>505</v>
      </c>
      <c r="I308" s="11">
        <v>60</v>
      </c>
      <c r="J308" s="11">
        <v>505</v>
      </c>
      <c r="K308" s="11">
        <v>60</v>
      </c>
      <c r="L308" s="11">
        <v>505</v>
      </c>
      <c r="M308" s="11">
        <v>60</v>
      </c>
      <c r="N308" s="11">
        <v>505</v>
      </c>
      <c r="O308" s="11">
        <v>60</v>
      </c>
      <c r="P308" s="11">
        <v>505</v>
      </c>
      <c r="Q308" s="11">
        <v>60</v>
      </c>
      <c r="R308" s="13">
        <v>710</v>
      </c>
      <c r="S308" s="11">
        <v>60</v>
      </c>
      <c r="T308" s="13">
        <v>546</v>
      </c>
      <c r="U308" s="11">
        <v>60</v>
      </c>
      <c r="V308" s="13">
        <v>546</v>
      </c>
      <c r="W308" s="11">
        <v>60</v>
      </c>
      <c r="X308" s="13">
        <v>546</v>
      </c>
      <c r="Y308" s="11">
        <v>60</v>
      </c>
      <c r="Z308" s="13">
        <v>546</v>
      </c>
      <c r="AA308" s="11">
        <v>60</v>
      </c>
      <c r="AB308" s="21">
        <f t="shared" si="12"/>
        <v>6429</v>
      </c>
      <c r="AC308" s="22">
        <f t="shared" si="13"/>
        <v>720</v>
      </c>
    </row>
    <row r="309" hidden="1" spans="1:29">
      <c r="A309" s="11" t="s">
        <v>364</v>
      </c>
      <c r="B309" s="11" t="s">
        <v>368</v>
      </c>
      <c r="C309" s="12" t="str">
        <f>VLOOKUP(B309,[1]汇总!C:X,22,FALSE)</f>
        <v>412927194610186996</v>
      </c>
      <c r="D309" s="13">
        <v>505</v>
      </c>
      <c r="E309" s="13">
        <v>60</v>
      </c>
      <c r="F309" s="13">
        <v>505</v>
      </c>
      <c r="G309" s="13">
        <v>60</v>
      </c>
      <c r="H309" s="11">
        <v>505</v>
      </c>
      <c r="I309" s="11">
        <v>60</v>
      </c>
      <c r="J309" s="11">
        <v>505</v>
      </c>
      <c r="K309" s="11">
        <v>60</v>
      </c>
      <c r="L309" s="11">
        <v>505</v>
      </c>
      <c r="M309" s="11">
        <v>60</v>
      </c>
      <c r="N309" s="11">
        <v>505</v>
      </c>
      <c r="O309" s="11">
        <v>60</v>
      </c>
      <c r="P309" s="11">
        <v>505</v>
      </c>
      <c r="Q309" s="11">
        <v>60</v>
      </c>
      <c r="R309" s="13">
        <v>710</v>
      </c>
      <c r="S309" s="11">
        <v>60</v>
      </c>
      <c r="T309" s="13">
        <v>546</v>
      </c>
      <c r="U309" s="11">
        <v>60</v>
      </c>
      <c r="V309" s="13">
        <v>546</v>
      </c>
      <c r="W309" s="11">
        <v>60</v>
      </c>
      <c r="X309" s="13">
        <v>546</v>
      </c>
      <c r="Y309" s="11">
        <v>60</v>
      </c>
      <c r="Z309" s="13">
        <v>546</v>
      </c>
      <c r="AA309" s="11">
        <v>60</v>
      </c>
      <c r="AB309" s="21">
        <f t="shared" si="12"/>
        <v>6429</v>
      </c>
      <c r="AC309" s="22">
        <f t="shared" si="13"/>
        <v>720</v>
      </c>
    </row>
    <row r="310" hidden="1" spans="1:29">
      <c r="A310" s="11" t="s">
        <v>364</v>
      </c>
      <c r="B310" s="11" t="s">
        <v>369</v>
      </c>
      <c r="C310" s="29" t="str">
        <f>VLOOKUP(B310,[1]汇总!C:X,22,FALSE)</f>
        <v>412927195006026958</v>
      </c>
      <c r="D310" s="11"/>
      <c r="E310" s="11"/>
      <c r="F310" s="13"/>
      <c r="G310" s="13"/>
      <c r="H310" s="11">
        <v>505</v>
      </c>
      <c r="I310" s="11">
        <v>60</v>
      </c>
      <c r="J310" s="11">
        <v>505</v>
      </c>
      <c r="K310" s="11">
        <v>60</v>
      </c>
      <c r="L310" s="11">
        <v>505</v>
      </c>
      <c r="M310" s="11">
        <v>60</v>
      </c>
      <c r="N310" s="11">
        <v>505</v>
      </c>
      <c r="O310" s="11">
        <v>60</v>
      </c>
      <c r="P310" s="11">
        <v>505</v>
      </c>
      <c r="Q310" s="11">
        <v>60</v>
      </c>
      <c r="R310" s="13">
        <v>710</v>
      </c>
      <c r="S310" s="11">
        <v>60</v>
      </c>
      <c r="T310" s="13">
        <v>546</v>
      </c>
      <c r="U310" s="11">
        <v>60</v>
      </c>
      <c r="V310" s="13">
        <v>546</v>
      </c>
      <c r="W310" s="11">
        <v>60</v>
      </c>
      <c r="X310" s="13">
        <v>546</v>
      </c>
      <c r="Y310" s="11">
        <v>60</v>
      </c>
      <c r="Z310" s="13">
        <v>546</v>
      </c>
      <c r="AA310" s="11">
        <v>60</v>
      </c>
      <c r="AB310" s="21">
        <f t="shared" si="12"/>
        <v>5419</v>
      </c>
      <c r="AC310" s="22">
        <f t="shared" si="13"/>
        <v>600</v>
      </c>
    </row>
    <row r="311" hidden="1" spans="1:29">
      <c r="A311" s="11" t="s">
        <v>364</v>
      </c>
      <c r="B311" s="28" t="s">
        <v>370</v>
      </c>
      <c r="C311" s="29" t="str">
        <f>VLOOKUP(B311,[1]汇总!C:X,22,FALSE)</f>
        <v>412927197212056954</v>
      </c>
      <c r="D311" s="11"/>
      <c r="E311" s="11"/>
      <c r="F311" s="13">
        <v>505</v>
      </c>
      <c r="G311" s="13">
        <v>60</v>
      </c>
      <c r="H311" s="11">
        <v>505</v>
      </c>
      <c r="I311" s="11">
        <v>60</v>
      </c>
      <c r="J311" s="11">
        <v>505</v>
      </c>
      <c r="K311" s="11">
        <v>60</v>
      </c>
      <c r="L311" s="11">
        <v>505</v>
      </c>
      <c r="M311" s="11">
        <v>60</v>
      </c>
      <c r="N311" s="11">
        <v>505</v>
      </c>
      <c r="O311" s="11">
        <v>60</v>
      </c>
      <c r="P311" s="11">
        <v>505</v>
      </c>
      <c r="Q311" s="11">
        <v>60</v>
      </c>
      <c r="R311" s="13">
        <v>710</v>
      </c>
      <c r="S311" s="11">
        <v>60</v>
      </c>
      <c r="T311" s="13">
        <v>546</v>
      </c>
      <c r="U311" s="11">
        <v>60</v>
      </c>
      <c r="V311" s="13">
        <v>546</v>
      </c>
      <c r="W311" s="11">
        <v>60</v>
      </c>
      <c r="X311" s="13">
        <v>546</v>
      </c>
      <c r="Y311" s="11">
        <v>60</v>
      </c>
      <c r="Z311" s="13">
        <v>546</v>
      </c>
      <c r="AA311" s="11">
        <v>60</v>
      </c>
      <c r="AB311" s="21">
        <f t="shared" si="12"/>
        <v>5924</v>
      </c>
      <c r="AC311" s="22">
        <f t="shared" si="13"/>
        <v>660</v>
      </c>
    </row>
    <row r="312" hidden="1" spans="1:29">
      <c r="A312" s="11" t="s">
        <v>371</v>
      </c>
      <c r="B312" s="28" t="s">
        <v>372</v>
      </c>
      <c r="C312" s="29" t="s">
        <v>373</v>
      </c>
      <c r="D312" s="11"/>
      <c r="E312" s="11"/>
      <c r="F312" s="13"/>
      <c r="G312" s="13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3"/>
      <c r="S312" s="11"/>
      <c r="T312" s="13"/>
      <c r="U312" s="11"/>
      <c r="V312" s="13"/>
      <c r="W312" s="11"/>
      <c r="X312" s="13"/>
      <c r="Y312" s="11"/>
      <c r="Z312" s="13">
        <v>546</v>
      </c>
      <c r="AA312" s="11">
        <v>60</v>
      </c>
      <c r="AB312" s="21">
        <f t="shared" si="12"/>
        <v>546</v>
      </c>
      <c r="AC312" s="22">
        <f t="shared" si="13"/>
        <v>60</v>
      </c>
    </row>
    <row r="313" hidden="1" spans="1:29">
      <c r="A313" s="11" t="s">
        <v>371</v>
      </c>
      <c r="B313" s="11" t="s">
        <v>374</v>
      </c>
      <c r="C313" s="12" t="str">
        <f>VLOOKUP(B313,[1]汇总!C:X,22,FALSE)</f>
        <v>412927194409126959</v>
      </c>
      <c r="D313" s="13">
        <v>505</v>
      </c>
      <c r="E313" s="13">
        <v>60</v>
      </c>
      <c r="F313" s="13">
        <v>505</v>
      </c>
      <c r="G313" s="13">
        <v>60</v>
      </c>
      <c r="H313" s="11">
        <v>505</v>
      </c>
      <c r="I313" s="11">
        <v>60</v>
      </c>
      <c r="J313" s="11">
        <v>505</v>
      </c>
      <c r="K313" s="11">
        <v>60</v>
      </c>
      <c r="L313" s="11">
        <v>505</v>
      </c>
      <c r="M313" s="11">
        <v>60</v>
      </c>
      <c r="N313" s="11">
        <v>505</v>
      </c>
      <c r="O313" s="11">
        <v>60</v>
      </c>
      <c r="P313" s="11">
        <v>505</v>
      </c>
      <c r="Q313" s="11">
        <v>60</v>
      </c>
      <c r="R313" s="13">
        <v>710</v>
      </c>
      <c r="S313" s="11">
        <v>60</v>
      </c>
      <c r="T313" s="13">
        <v>546</v>
      </c>
      <c r="U313" s="11">
        <v>60</v>
      </c>
      <c r="V313" s="13">
        <v>546</v>
      </c>
      <c r="W313" s="11">
        <v>60</v>
      </c>
      <c r="X313" s="13">
        <v>546</v>
      </c>
      <c r="Y313" s="11">
        <v>60</v>
      </c>
      <c r="Z313" s="13">
        <v>546</v>
      </c>
      <c r="AA313" s="11">
        <v>60</v>
      </c>
      <c r="AB313" s="21">
        <f t="shared" si="12"/>
        <v>6429</v>
      </c>
      <c r="AC313" s="22">
        <f t="shared" si="13"/>
        <v>720</v>
      </c>
    </row>
    <row r="314" hidden="1" spans="1:29">
      <c r="A314" s="11" t="s">
        <v>371</v>
      </c>
      <c r="B314" s="11" t="s">
        <v>375</v>
      </c>
      <c r="C314" s="29" t="str">
        <f>VLOOKUP(B314,[1]汇总!C:X,22,FALSE)</f>
        <v>412927195503046917</v>
      </c>
      <c r="D314" s="13">
        <v>505</v>
      </c>
      <c r="E314" s="13">
        <v>60</v>
      </c>
      <c r="F314" s="13">
        <v>505</v>
      </c>
      <c r="G314" s="13">
        <v>60</v>
      </c>
      <c r="H314" s="11">
        <v>505</v>
      </c>
      <c r="I314" s="11">
        <v>60</v>
      </c>
      <c r="J314" s="11">
        <v>505</v>
      </c>
      <c r="K314" s="11">
        <v>60</v>
      </c>
      <c r="L314" s="11">
        <v>505</v>
      </c>
      <c r="M314" s="11">
        <v>60</v>
      </c>
      <c r="N314" s="11">
        <v>505</v>
      </c>
      <c r="O314" s="11">
        <v>60</v>
      </c>
      <c r="P314" s="11">
        <v>505</v>
      </c>
      <c r="Q314" s="11">
        <v>60</v>
      </c>
      <c r="R314" s="13">
        <v>710</v>
      </c>
      <c r="S314" s="11">
        <v>60</v>
      </c>
      <c r="T314" s="13">
        <v>546</v>
      </c>
      <c r="U314" s="11">
        <v>60</v>
      </c>
      <c r="V314" s="13">
        <v>546</v>
      </c>
      <c r="W314" s="11">
        <v>60</v>
      </c>
      <c r="X314" s="13">
        <v>546</v>
      </c>
      <c r="Y314" s="11">
        <v>60</v>
      </c>
      <c r="Z314" s="13">
        <v>546</v>
      </c>
      <c r="AA314" s="11">
        <v>60</v>
      </c>
      <c r="AB314" s="21">
        <f t="shared" si="12"/>
        <v>6429</v>
      </c>
      <c r="AC314" s="22">
        <f t="shared" si="13"/>
        <v>720</v>
      </c>
    </row>
  </sheetData>
  <autoFilter ref="A4:AC314">
    <filterColumn colId="0">
      <filters>
        <filter val="早行"/>
      </filters>
    </filterColumn>
    <extLst/>
  </autoFilter>
  <mergeCells count="18">
    <mergeCell ref="A1:AC1"/>
    <mergeCell ref="A2:AC2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3:A4"/>
    <mergeCell ref="B3:B4"/>
    <mergeCell ref="C3:C4"/>
  </mergeCells>
  <conditionalFormatting sqref="B109">
    <cfRule type="duplicateValues" dxfId="0" priority="2" stopIfTrue="1"/>
  </conditionalFormatting>
  <conditionalFormatting sqref="B228">
    <cfRule type="duplicateValues" dxfId="1" priority="1"/>
  </conditionalFormatting>
  <pageMargins left="0.314583333333333" right="0.196527777777778" top="0.354166666666667" bottom="0.550694444444444" header="0.432638888888889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2022-09-19T07:56:00Z</dcterms:created>
  <dcterms:modified xsi:type="dcterms:W3CDTF">2022-11-18T09:08:22Z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1A7664580B134F8F893DF4E5BFDC188C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