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低保" sheetId="1" r:id="rId1"/>
    <sheet name="特困" sheetId="2" r:id="rId2"/>
  </sheets>
  <definedNames>
    <definedName name="_xlnm._FilterDatabase" localSheetId="0" hidden="1">低保!$A$3:$O$125</definedName>
    <definedName name="_xlnm._FilterDatabase" localSheetId="1" hidden="1">特困!$A$3:$L$16</definedName>
    <definedName name="_xlnm.Print_Titles" localSheetId="0">低保!$1:$3</definedName>
    <definedName name="_xlnm.Print_Titles" localSheetId="1">特困!$1:$3</definedName>
    <definedName name="_xlnm.Print_Area" localSheetId="0">低保!$A$1:$L$125</definedName>
  </definedNames>
  <calcPr calcId="144525"/>
</workbook>
</file>

<file path=xl/sharedStrings.xml><?xml version="1.0" encoding="utf-8"?>
<sst xmlns="http://schemas.openxmlformats.org/spreadsheetml/2006/main" count="626" uniqueCount="435">
  <si>
    <t>河南省农村低保对象基本情况登记公示表</t>
  </si>
  <si>
    <t>序号</t>
  </si>
  <si>
    <t>村名</t>
  </si>
  <si>
    <t>组名</t>
  </si>
  <si>
    <t>姓名</t>
  </si>
  <si>
    <t>身份证号码</t>
  </si>
  <si>
    <t>享受类别</t>
  </si>
  <si>
    <t>保障人口</t>
  </si>
  <si>
    <t>月金额</t>
  </si>
  <si>
    <t>享受时间</t>
  </si>
  <si>
    <t>救助事由</t>
  </si>
  <si>
    <t>银行卡号</t>
  </si>
  <si>
    <t>联系方式</t>
  </si>
  <si>
    <t>张竹园村</t>
  </si>
  <si>
    <t>高二组</t>
  </si>
  <si>
    <t>高银龙</t>
  </si>
  <si>
    <t>412927196608156973</t>
  </si>
  <si>
    <t>A</t>
  </si>
  <si>
    <t>肢体四级;</t>
  </si>
  <si>
    <t>623059486700342793</t>
  </si>
  <si>
    <t>15236053904</t>
  </si>
  <si>
    <t>高云圳</t>
  </si>
  <si>
    <t>411326201402010075</t>
  </si>
  <si>
    <t>邢黑女</t>
  </si>
  <si>
    <t>412927194007106920</t>
  </si>
  <si>
    <t>高三组</t>
  </si>
  <si>
    <t>王小红</t>
  </si>
  <si>
    <t>412927197702127006</t>
  </si>
  <si>
    <t>B</t>
  </si>
  <si>
    <t>言语二级</t>
  </si>
  <si>
    <t>623059486700349285</t>
  </si>
  <si>
    <t>高贵普</t>
  </si>
  <si>
    <t>411326200304016911</t>
  </si>
  <si>
    <t>言语三级</t>
  </si>
  <si>
    <t>高双奇</t>
  </si>
  <si>
    <t>41292719690913695X</t>
  </si>
  <si>
    <t>丧失劳动能力</t>
  </si>
  <si>
    <t>623059486700342710</t>
  </si>
  <si>
    <t>18203868646</t>
  </si>
  <si>
    <t>高帆</t>
  </si>
  <si>
    <t>411326201404090259</t>
  </si>
  <si>
    <t>高林</t>
  </si>
  <si>
    <t>411326201508210315</t>
  </si>
  <si>
    <t>高平</t>
  </si>
  <si>
    <t>411326200907196923</t>
  </si>
  <si>
    <t>陈瑞兰</t>
  </si>
  <si>
    <t>41292719480325692X</t>
  </si>
  <si>
    <t>刘一组</t>
  </si>
  <si>
    <t>刘锁明</t>
  </si>
  <si>
    <t>412927195212196915</t>
  </si>
  <si>
    <t>623059486700346828</t>
  </si>
  <si>
    <t>13262032248</t>
  </si>
  <si>
    <t>张巧云</t>
  </si>
  <si>
    <t>422601197209031221</t>
  </si>
  <si>
    <t>精神二级</t>
  </si>
  <si>
    <t>刘任晓</t>
  </si>
  <si>
    <t>411323198604106995</t>
  </si>
  <si>
    <t>肢体二级</t>
  </si>
  <si>
    <t>623059486702906678</t>
  </si>
  <si>
    <t>刘世豪</t>
  </si>
  <si>
    <t>411326200908166996</t>
  </si>
  <si>
    <t>刘佳庆</t>
  </si>
  <si>
    <t>411326200602286960</t>
  </si>
  <si>
    <t>刘雪胜</t>
  </si>
  <si>
    <t>412927195504206978</t>
  </si>
  <si>
    <t>王晓强</t>
  </si>
  <si>
    <t>411326198809266916</t>
  </si>
  <si>
    <t>智力一级</t>
  </si>
  <si>
    <t>623059486702090697</t>
  </si>
  <si>
    <t>王亚平</t>
  </si>
  <si>
    <t>411326199807086369</t>
  </si>
  <si>
    <t>王毅</t>
  </si>
  <si>
    <t>411326200210046925</t>
  </si>
  <si>
    <t>王书振</t>
  </si>
  <si>
    <t>412927196511246972</t>
  </si>
  <si>
    <t>寇文华</t>
  </si>
  <si>
    <t>412927196711076947</t>
  </si>
  <si>
    <t>王有善</t>
  </si>
  <si>
    <t>412927193203046916</t>
  </si>
  <si>
    <t>寇喜梅</t>
  </si>
  <si>
    <t>412927193003026945</t>
  </si>
  <si>
    <t>刘二组</t>
  </si>
  <si>
    <t>王严雷</t>
  </si>
  <si>
    <t>41132319920216701X</t>
  </si>
  <si>
    <t>肢体三级</t>
  </si>
  <si>
    <t>623059486700349442</t>
  </si>
  <si>
    <t>王花永</t>
  </si>
  <si>
    <t>411323199112216914</t>
  </si>
  <si>
    <t>尿毒症</t>
  </si>
  <si>
    <t>623059486702535808</t>
  </si>
  <si>
    <t>彭秀荣</t>
  </si>
  <si>
    <t>412927195002146928</t>
  </si>
  <si>
    <t>智力二级</t>
  </si>
  <si>
    <t>623059486700347370</t>
  </si>
  <si>
    <t>王海成</t>
  </si>
  <si>
    <t>41292719761019691X</t>
  </si>
  <si>
    <t>肢体四级</t>
  </si>
  <si>
    <t>623059486700348188</t>
  </si>
  <si>
    <t>13298111779</t>
  </si>
  <si>
    <t>杨久玲</t>
  </si>
  <si>
    <t>412927197810127046</t>
  </si>
  <si>
    <t>王彦涛</t>
  </si>
  <si>
    <t>411323200201206991</t>
  </si>
  <si>
    <t>王露露</t>
  </si>
  <si>
    <t>411323200201206940</t>
  </si>
  <si>
    <t>王月</t>
  </si>
  <si>
    <t>411326200711196964</t>
  </si>
  <si>
    <t>北三组</t>
  </si>
  <si>
    <t>王建党</t>
  </si>
  <si>
    <t>411323197003246939</t>
  </si>
  <si>
    <t>智力三级</t>
  </si>
  <si>
    <t>623059486702569963</t>
  </si>
  <si>
    <t>15238103631</t>
  </si>
  <si>
    <t>尚风华</t>
  </si>
  <si>
    <t>412927197107266925</t>
  </si>
  <si>
    <t>精神三级</t>
  </si>
  <si>
    <t>张爱转</t>
  </si>
  <si>
    <t>412927195807066925</t>
  </si>
  <si>
    <t>623059486700350903</t>
  </si>
  <si>
    <t>王晶</t>
  </si>
  <si>
    <t>411326200706216924</t>
  </si>
  <si>
    <t>王智慧</t>
  </si>
  <si>
    <t>411323200203236924</t>
  </si>
  <si>
    <t>王家鑫</t>
  </si>
  <si>
    <t>411326201203026373</t>
  </si>
  <si>
    <t>邢红芬</t>
  </si>
  <si>
    <t>411323198712306927</t>
  </si>
  <si>
    <t>朱富真</t>
  </si>
  <si>
    <t>411323198011056945</t>
  </si>
  <si>
    <t>623059486701050239</t>
  </si>
  <si>
    <t>王甜苹</t>
  </si>
  <si>
    <t>41132620120503692X</t>
  </si>
  <si>
    <t>王蕊</t>
  </si>
  <si>
    <t>411326200509146920</t>
  </si>
  <si>
    <t>王谱</t>
  </si>
  <si>
    <t>411326200806046977</t>
  </si>
  <si>
    <t>贾一组</t>
  </si>
  <si>
    <t>刘润霞</t>
  </si>
  <si>
    <t>412927197907016940</t>
  </si>
  <si>
    <t>623059486702116658</t>
  </si>
  <si>
    <t>贾二组</t>
  </si>
  <si>
    <t>许变玲</t>
  </si>
  <si>
    <t>412927195205296926</t>
  </si>
  <si>
    <t>623059486700979081</t>
  </si>
  <si>
    <t>18203889672</t>
  </si>
  <si>
    <t>彭海霞</t>
  </si>
  <si>
    <t>411323197608206964</t>
  </si>
  <si>
    <t>贾朕东</t>
  </si>
  <si>
    <t>411326200909126953</t>
  </si>
  <si>
    <t>贾倩</t>
  </si>
  <si>
    <t>411326200709276922</t>
  </si>
  <si>
    <t>贾晓阳</t>
  </si>
  <si>
    <t>412927197912046917</t>
  </si>
  <si>
    <t>直肠腺癌</t>
  </si>
  <si>
    <t>623059486700344013</t>
  </si>
  <si>
    <t>贾金榜</t>
  </si>
  <si>
    <t>412927194910256933</t>
  </si>
  <si>
    <t>江家组</t>
  </si>
  <si>
    <t>李小霞</t>
  </si>
  <si>
    <t>412927197606106985</t>
  </si>
  <si>
    <t>单亲</t>
  </si>
  <si>
    <t>623059486700346224</t>
  </si>
  <si>
    <t>18338325546</t>
  </si>
  <si>
    <t>江萌</t>
  </si>
  <si>
    <t>411326200701276944</t>
  </si>
  <si>
    <t>李静</t>
  </si>
  <si>
    <t>411326201910230162</t>
  </si>
  <si>
    <t>江睿</t>
  </si>
  <si>
    <t>411326200503306911</t>
  </si>
  <si>
    <t>王南组</t>
  </si>
  <si>
    <t>张长富</t>
  </si>
  <si>
    <t>412927194907156990</t>
  </si>
  <si>
    <t>623059486700350937</t>
  </si>
  <si>
    <t>15203852543</t>
  </si>
  <si>
    <t>陈专阁</t>
  </si>
  <si>
    <t>412927194807036924</t>
  </si>
  <si>
    <t>623059486700342041</t>
  </si>
  <si>
    <t>13643778700</t>
  </si>
  <si>
    <t>东沟组</t>
  </si>
  <si>
    <t>刘彩霞</t>
  </si>
  <si>
    <t>411323198104242122</t>
  </si>
  <si>
    <t>6217975130028358596</t>
  </si>
  <si>
    <t>王珊虎</t>
  </si>
  <si>
    <t>411323198701106911</t>
  </si>
  <si>
    <t>王宁</t>
  </si>
  <si>
    <t>411326201202266949</t>
  </si>
  <si>
    <t>王宁恩</t>
  </si>
  <si>
    <t>411326201809050060</t>
  </si>
  <si>
    <t>王红亮</t>
  </si>
  <si>
    <t>412927196602226918</t>
  </si>
  <si>
    <t>陈冬勤</t>
  </si>
  <si>
    <t>412927196602067021</t>
  </si>
  <si>
    <t>王会龙</t>
  </si>
  <si>
    <t>411323199003086954</t>
  </si>
  <si>
    <t>精神四级;</t>
  </si>
  <si>
    <t>王龙凤</t>
  </si>
  <si>
    <t>411323199209186969</t>
  </si>
  <si>
    <t>移民组</t>
  </si>
  <si>
    <t>张建芬</t>
  </si>
  <si>
    <t>412927197407206924</t>
  </si>
  <si>
    <t>623059486702118225</t>
  </si>
  <si>
    <t>李康</t>
  </si>
  <si>
    <t>411323200107176968</t>
  </si>
  <si>
    <t>血管瘤</t>
  </si>
  <si>
    <t>李甜</t>
  </si>
  <si>
    <t>411323200412266927</t>
  </si>
  <si>
    <t>李淅</t>
  </si>
  <si>
    <t>411323200412266919</t>
  </si>
  <si>
    <t>寇家组</t>
  </si>
  <si>
    <t>寇建明</t>
  </si>
  <si>
    <t>412927196606076937</t>
  </si>
  <si>
    <t>623059486700344856</t>
  </si>
  <si>
    <t>13645611234</t>
  </si>
  <si>
    <t>寇江丽</t>
  </si>
  <si>
    <t>41132620010320692X</t>
  </si>
  <si>
    <t>精神三级;</t>
  </si>
  <si>
    <t>寇精锋</t>
  </si>
  <si>
    <t>411326200405076913</t>
  </si>
  <si>
    <t>周家组</t>
  </si>
  <si>
    <t>周恩富</t>
  </si>
  <si>
    <t>412927196512127078</t>
  </si>
  <si>
    <t>视力一级</t>
  </si>
  <si>
    <t>623059486700351927</t>
  </si>
  <si>
    <t>18337784993</t>
  </si>
  <si>
    <t>张银红</t>
  </si>
  <si>
    <t>412927197307116921</t>
  </si>
  <si>
    <t>李明三</t>
  </si>
  <si>
    <t>412927195608246915</t>
  </si>
  <si>
    <t>肺气肿</t>
  </si>
  <si>
    <t>623059486700346083</t>
  </si>
  <si>
    <t>稻谷田组</t>
  </si>
  <si>
    <t>邓银汉</t>
  </si>
  <si>
    <t>412927193703106911</t>
  </si>
  <si>
    <t>623059486700342223</t>
  </si>
  <si>
    <t>15236071297</t>
  </si>
  <si>
    <t>吴会勤</t>
  </si>
  <si>
    <t>412927197401126923</t>
  </si>
  <si>
    <t>623059486700349897</t>
  </si>
  <si>
    <t>周晓燕</t>
  </si>
  <si>
    <t>411323199303056941</t>
  </si>
  <si>
    <t>董佳丽</t>
  </si>
  <si>
    <t>411326201404110205</t>
  </si>
  <si>
    <t>董朝会</t>
  </si>
  <si>
    <t>412927197207186914</t>
  </si>
  <si>
    <t>董来富</t>
  </si>
  <si>
    <t>411323199410046917</t>
  </si>
  <si>
    <t>王中组</t>
  </si>
  <si>
    <t>王长来</t>
  </si>
  <si>
    <t>412927195412266930</t>
  </si>
  <si>
    <t>623059486700347792</t>
  </si>
  <si>
    <t>江永胜</t>
  </si>
  <si>
    <t>412927193701176916</t>
  </si>
  <si>
    <t>623059486700344385</t>
  </si>
  <si>
    <t>王振先</t>
  </si>
  <si>
    <t>41132319820926693X</t>
  </si>
  <si>
    <t>623059486700349699</t>
  </si>
  <si>
    <t>贾炳伸</t>
  </si>
  <si>
    <t>412927196012076913</t>
  </si>
  <si>
    <t>623059486702416926</t>
  </si>
  <si>
    <t>孔中组</t>
  </si>
  <si>
    <t>孔张燕</t>
  </si>
  <si>
    <t>411323198903266964</t>
  </si>
  <si>
    <t>终末期肾脏病</t>
  </si>
  <si>
    <t>623059486702115890</t>
  </si>
  <si>
    <t>姚春阁</t>
  </si>
  <si>
    <t>412927196402176944</t>
  </si>
  <si>
    <t>孤老</t>
  </si>
  <si>
    <t>623059486700350804</t>
  </si>
  <si>
    <t>王国群</t>
  </si>
  <si>
    <t>411323198202026976</t>
  </si>
  <si>
    <t>623059486700348139</t>
  </si>
  <si>
    <t>周玉焕</t>
  </si>
  <si>
    <t>412927195112116981</t>
  </si>
  <si>
    <t>朱翠荣</t>
  </si>
  <si>
    <t>420381198702026248</t>
  </si>
  <si>
    <t>王文阳</t>
  </si>
  <si>
    <t>411326200711246933</t>
  </si>
  <si>
    <t>王文祥</t>
  </si>
  <si>
    <t>411326201110216952</t>
  </si>
  <si>
    <t>王晓平</t>
  </si>
  <si>
    <t>411326200512256944</t>
  </si>
  <si>
    <t>王晓娜</t>
  </si>
  <si>
    <t>411326200910156922</t>
  </si>
  <si>
    <t>寇风银</t>
  </si>
  <si>
    <t>412927194606186926</t>
  </si>
  <si>
    <t>肢体二级;</t>
  </si>
  <si>
    <t>623059486700344518</t>
  </si>
  <si>
    <t>贾条兰</t>
  </si>
  <si>
    <t>412927197005117064</t>
  </si>
  <si>
    <t>623059486700343932</t>
  </si>
  <si>
    <t>张号会</t>
  </si>
  <si>
    <t>412927196607156955</t>
  </si>
  <si>
    <t>623059486700351075</t>
  </si>
  <si>
    <t>姚玉慧</t>
  </si>
  <si>
    <t>412927196910126943</t>
  </si>
  <si>
    <t>623059486701050130</t>
  </si>
  <si>
    <t>寇学志</t>
  </si>
  <si>
    <t>412927195011196935</t>
  </si>
  <si>
    <t>胃肿瘤</t>
  </si>
  <si>
    <t>623059486700345333</t>
  </si>
  <si>
    <t>时红</t>
  </si>
  <si>
    <t>411323198705096925</t>
  </si>
  <si>
    <t>寇英杰</t>
  </si>
  <si>
    <t>411326200902066994</t>
  </si>
  <si>
    <t>寇英辰</t>
  </si>
  <si>
    <t>411326201906180211</t>
  </si>
  <si>
    <t>黄吉平</t>
  </si>
  <si>
    <t>41132620170525005X</t>
  </si>
  <si>
    <t>儿童孤独症</t>
  </si>
  <si>
    <t>623059486702986134</t>
  </si>
  <si>
    <t>刘姣荣</t>
  </si>
  <si>
    <t>412927194106116948</t>
  </si>
  <si>
    <t>视力二级;</t>
  </si>
  <si>
    <t>623059486700347008</t>
  </si>
  <si>
    <t>杨定华</t>
  </si>
  <si>
    <t>412927197205176923</t>
  </si>
  <si>
    <t>肢体三级;</t>
  </si>
  <si>
    <t>6228230979010092375</t>
  </si>
  <si>
    <t>王雪朋</t>
  </si>
  <si>
    <t>411323200202166987</t>
  </si>
  <si>
    <t>王金朝</t>
  </si>
  <si>
    <t>412927197406206957</t>
  </si>
  <si>
    <t>王新拴</t>
  </si>
  <si>
    <t>412927195112066910</t>
  </si>
  <si>
    <t>前列腺恶性肿瘤</t>
  </si>
  <si>
    <t>623059486700349350</t>
  </si>
  <si>
    <t>张竹园组</t>
  </si>
  <si>
    <t>彭文朝</t>
  </si>
  <si>
    <t>412927196805026932</t>
  </si>
  <si>
    <t>脑出血</t>
  </si>
  <si>
    <t>623059486700347339</t>
  </si>
  <si>
    <t>张何勤</t>
  </si>
  <si>
    <t>412927197803156965</t>
  </si>
  <si>
    <t>支气管扩张</t>
  </si>
  <si>
    <t>623059486700351091</t>
  </si>
  <si>
    <t>张雨熙</t>
  </si>
  <si>
    <t>411326200705226928</t>
  </si>
  <si>
    <t>庞静</t>
  </si>
  <si>
    <t>411323199210076927</t>
  </si>
  <si>
    <t>精神二级;</t>
  </si>
  <si>
    <t>623059486702105511</t>
  </si>
  <si>
    <t>周子瑜</t>
  </si>
  <si>
    <t>411326201509120100</t>
  </si>
  <si>
    <t>困难学生</t>
  </si>
  <si>
    <t>李新巧</t>
  </si>
  <si>
    <t>412927197909146925</t>
  </si>
  <si>
    <t>623059486702568387</t>
  </si>
  <si>
    <t>王占伟</t>
  </si>
  <si>
    <t>411326200404186934</t>
  </si>
  <si>
    <t>王自强</t>
  </si>
  <si>
    <t>411326200811226972</t>
  </si>
  <si>
    <t>623059486702117797</t>
  </si>
  <si>
    <t>贾明喜</t>
  </si>
  <si>
    <t>412927195609116936</t>
  </si>
  <si>
    <t>膀胱癌</t>
  </si>
  <si>
    <t>623059486700343833</t>
  </si>
  <si>
    <t>高一组</t>
  </si>
  <si>
    <t>寇锁占</t>
  </si>
  <si>
    <t>412927196805126976</t>
  </si>
  <si>
    <t>喘证、痰热雍肺证</t>
  </si>
  <si>
    <t>623059486700345150</t>
  </si>
  <si>
    <t>董照伟</t>
  </si>
  <si>
    <t>412927197609236953</t>
  </si>
  <si>
    <t xml:space="preserve">肝癌 </t>
  </si>
  <si>
    <t>623059486702938697</t>
  </si>
  <si>
    <t>王雪</t>
  </si>
  <si>
    <t>41132620080705694X</t>
  </si>
  <si>
    <t>贫困学生</t>
  </si>
  <si>
    <t>6228230979009120179</t>
  </si>
  <si>
    <t>寇这组</t>
  </si>
  <si>
    <t>王佳瑶</t>
  </si>
  <si>
    <t>411326200806206942</t>
  </si>
  <si>
    <t>母亲死亡，父亲监狱执行</t>
  </si>
  <si>
    <t>623059486702937707</t>
  </si>
  <si>
    <t>王佳欣</t>
  </si>
  <si>
    <t>411326200905256961</t>
  </si>
  <si>
    <t>王德硕</t>
  </si>
  <si>
    <t>411326201104066919</t>
  </si>
  <si>
    <t>贾明义</t>
  </si>
  <si>
    <t>412927196709266936</t>
  </si>
  <si>
    <t>脑梗死</t>
  </si>
  <si>
    <t>623059486700343841</t>
  </si>
  <si>
    <t>河南省农村特困对象基本情况登记公示表</t>
  </si>
  <si>
    <t>供养方式</t>
  </si>
  <si>
    <t>月护理</t>
  </si>
  <si>
    <t>合计</t>
  </si>
  <si>
    <t>电话</t>
  </si>
  <si>
    <t>护理状态</t>
  </si>
  <si>
    <t>张竹园</t>
  </si>
  <si>
    <t>李改风</t>
  </si>
  <si>
    <t>412927196307286969</t>
  </si>
  <si>
    <t>集中</t>
  </si>
  <si>
    <t>全护理</t>
  </si>
  <si>
    <t>寇长足</t>
  </si>
  <si>
    <t>412927195007106917</t>
  </si>
  <si>
    <t>分散</t>
  </si>
  <si>
    <t>13837721767</t>
  </si>
  <si>
    <t>全自理</t>
  </si>
  <si>
    <t>623059486700344476</t>
  </si>
  <si>
    <t>高春兰</t>
  </si>
  <si>
    <t>411323194805036948</t>
  </si>
  <si>
    <t>张长喜</t>
  </si>
  <si>
    <t>411323195402086953</t>
  </si>
  <si>
    <t>623059486700350945</t>
  </si>
  <si>
    <t>杨明功</t>
  </si>
  <si>
    <t>411323195003046938</t>
  </si>
  <si>
    <t>623059486700350606</t>
  </si>
  <si>
    <t>王建生</t>
  </si>
  <si>
    <t>412927195202106998</t>
  </si>
  <si>
    <t>623059486700348527</t>
  </si>
  <si>
    <t>刘志明</t>
  </si>
  <si>
    <t>412927195705207010</t>
  </si>
  <si>
    <t>623059486700346950</t>
  </si>
  <si>
    <t>寇振汉</t>
  </si>
  <si>
    <t>412927195307157038</t>
  </si>
  <si>
    <t>623059486700345739</t>
  </si>
  <si>
    <t>寇喜昌</t>
  </si>
  <si>
    <t>412927195208076937</t>
  </si>
  <si>
    <t>623059486700345192</t>
  </si>
  <si>
    <t>贾会芬</t>
  </si>
  <si>
    <t>412927196012286945</t>
  </si>
  <si>
    <t>15893515775</t>
  </si>
  <si>
    <t>623059486702567736</t>
  </si>
  <si>
    <t>董铁锁</t>
  </si>
  <si>
    <t>411323195506196938</t>
  </si>
  <si>
    <t>13213791734</t>
  </si>
  <si>
    <t>623059486700342280</t>
  </si>
  <si>
    <t>周恩丽</t>
  </si>
  <si>
    <t>411323198710076910</t>
  </si>
  <si>
    <t>半护理</t>
  </si>
  <si>
    <t>623059486702817974</t>
  </si>
  <si>
    <t>周恩甫</t>
  </si>
  <si>
    <t>412927196204106953</t>
  </si>
  <si>
    <t>18737741553</t>
  </si>
  <si>
    <t>623059486700351919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</si>
</sst>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2"/>
      <color theme="1"/>
      <name val="宋体"/>
      <charset val="134"/>
    </font>
    <font>
      <sz val="12"/>
      <color rgb="FF333333"/>
      <name val="Arial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2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Arial"/>
      <charset val="134"/>
    </font>
    <font>
      <sz val="11"/>
      <color theme="1"/>
      <name val="宋体"/>
      <charset val="134"/>
    </font>
    <font>
      <sz val="11"/>
      <color theme="1"/>
      <name val="PingFang SC"/>
      <charset val="134"/>
    </font>
    <font>
      <sz val="12"/>
      <color rgb="FF333333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8" applyNumberFormat="0" applyAlignment="0" applyProtection="0">
      <alignment vertical="center"/>
    </xf>
    <xf numFmtId="0" fontId="29" fillId="12" borderId="4" applyNumberFormat="0" applyAlignment="0" applyProtection="0">
      <alignment vertical="center"/>
    </xf>
    <xf numFmtId="0" fontId="30" fillId="13" borderId="9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31" fontId="10" fillId="2" borderId="0" xfId="0" applyNumberFormat="1" applyFont="1" applyFill="1" applyBorder="1" applyAlignment="1">
      <alignment horizontal="center" vertical="center" wrapText="1"/>
    </xf>
    <xf numFmtId="31" fontId="10" fillId="0" borderId="0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1" fontId="10" fillId="2" borderId="0" xfId="0" applyNumberFormat="1" applyFont="1" applyFill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57" fontId="0" fillId="0" borderId="1" xfId="0" applyNumberFormat="1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57" fontId="12" fillId="0" borderId="1" xfId="0" applyNumberFormat="1" applyFont="1" applyFill="1" applyBorder="1" applyAlignment="1">
      <alignment horizontal="center" vertical="center"/>
    </xf>
    <xf numFmtId="57" fontId="0" fillId="2" borderId="1" xfId="0" applyNumberFormat="1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1" fillId="0" borderId="0" xfId="0" applyNumberFormat="1" applyFont="1" applyFill="1" applyBorder="1" applyAlignment="1" quotePrefix="1">
      <alignment horizontal="center" vertical="center"/>
    </xf>
    <xf numFmtId="0" fontId="1" fillId="0" borderId="0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  <xf numFmtId="0" fontId="6" fillId="0" borderId="1" xfId="0" applyFont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5"/>
  <sheetViews>
    <sheetView tabSelected="1" view="pageBreakPreview" zoomScaleNormal="100" topLeftCell="A110" workbookViewId="0">
      <selection activeCell="N135" sqref="N135"/>
    </sheetView>
  </sheetViews>
  <sheetFormatPr defaultColWidth="9" defaultRowHeight="18" customHeight="1"/>
  <cols>
    <col min="1" max="1" width="4.45" style="14" customWidth="1"/>
    <col min="2" max="2" width="11.75" style="14" customWidth="1"/>
    <col min="3" max="3" width="8.46666666666667" style="14" customWidth="1"/>
    <col min="4" max="4" width="7.875" style="16" customWidth="1"/>
    <col min="5" max="5" width="21.5" style="14" customWidth="1"/>
    <col min="6" max="6" width="5.75" style="14" customWidth="1"/>
    <col min="7" max="7" width="5.375" style="14" customWidth="1"/>
    <col min="8" max="8" width="8.375" style="14" customWidth="1"/>
    <col min="9" max="9" width="12.7333333333333" style="14" customWidth="1"/>
    <col min="10" max="10" width="36.625" style="14" customWidth="1"/>
    <col min="11" max="11" width="25.625" style="14" customWidth="1"/>
    <col min="12" max="12" width="15.4833333333333" style="16" customWidth="1"/>
    <col min="13" max="245" width="9" style="14"/>
    <col min="246" max="16383" width="9" style="3"/>
  </cols>
  <sheetData>
    <row r="1" s="14" customFormat="1" ht="33.75" spans="1:12">
      <c r="A1" s="17" t="s">
        <v>0</v>
      </c>
      <c r="B1" s="17"/>
      <c r="C1" s="17"/>
      <c r="D1" s="18"/>
      <c r="E1" s="17"/>
      <c r="F1" s="17"/>
      <c r="G1" s="17"/>
      <c r="H1" s="17"/>
      <c r="I1" s="17"/>
      <c r="J1" s="17"/>
      <c r="K1" s="17"/>
      <c r="L1" s="17"/>
    </row>
    <row r="2" s="14" customFormat="1" ht="18.75" spans="1:12">
      <c r="A2" s="19"/>
      <c r="B2" s="19"/>
      <c r="C2" s="19"/>
      <c r="D2" s="20"/>
      <c r="E2" s="19"/>
      <c r="F2" s="19"/>
      <c r="G2" s="19"/>
      <c r="H2" s="19"/>
      <c r="I2" s="19"/>
      <c r="J2" s="28">
        <v>44835</v>
      </c>
      <c r="K2" s="28"/>
      <c r="L2" s="19"/>
    </row>
    <row r="3" s="14" customFormat="1" ht="28" customHeight="1" spans="1:12">
      <c r="A3" s="21" t="s">
        <v>1</v>
      </c>
      <c r="B3" s="21" t="s">
        <v>2</v>
      </c>
      <c r="C3" s="21" t="s">
        <v>3</v>
      </c>
      <c r="D3" s="21" t="s">
        <v>4</v>
      </c>
      <c r="E3" s="21" t="s">
        <v>5</v>
      </c>
      <c r="F3" s="22" t="s">
        <v>6</v>
      </c>
      <c r="G3" s="21" t="s">
        <v>7</v>
      </c>
      <c r="H3" s="21" t="s">
        <v>8</v>
      </c>
      <c r="I3" s="22" t="s">
        <v>9</v>
      </c>
      <c r="J3" s="21" t="s">
        <v>10</v>
      </c>
      <c r="K3" s="29" t="s">
        <v>11</v>
      </c>
      <c r="L3" s="30" t="s">
        <v>12</v>
      </c>
    </row>
    <row r="4" s="14" customFormat="1" customHeight="1" spans="1:12">
      <c r="A4" s="23">
        <f>SUBTOTAL(103,B$4:$B4)</f>
        <v>1</v>
      </c>
      <c r="B4" s="23" t="s">
        <v>13</v>
      </c>
      <c r="C4" s="23" t="s">
        <v>14</v>
      </c>
      <c r="D4" s="23" t="s">
        <v>15</v>
      </c>
      <c r="E4" s="23" t="s">
        <v>16</v>
      </c>
      <c r="F4" s="23" t="s">
        <v>17</v>
      </c>
      <c r="G4" s="23">
        <v>3</v>
      </c>
      <c r="H4" s="23">
        <f>335*G4</f>
        <v>1005</v>
      </c>
      <c r="I4" s="31">
        <v>42917</v>
      </c>
      <c r="J4" s="32" t="s">
        <v>18</v>
      </c>
      <c r="K4" s="33" t="s">
        <v>19</v>
      </c>
      <c r="L4" s="34" t="s">
        <v>20</v>
      </c>
    </row>
    <row r="5" s="15" customFormat="1" customHeight="1" spans="1:12">
      <c r="A5" s="24"/>
      <c r="B5" s="25"/>
      <c r="C5" s="25"/>
      <c r="D5" s="23" t="s">
        <v>21</v>
      </c>
      <c r="E5" s="23" t="s">
        <v>22</v>
      </c>
      <c r="F5" s="25"/>
      <c r="G5" s="23"/>
      <c r="H5" s="23"/>
      <c r="I5" s="25"/>
      <c r="J5" s="32"/>
      <c r="K5" s="33"/>
      <c r="L5" s="35"/>
    </row>
    <row r="6" s="15" customFormat="1" customHeight="1" spans="1:12">
      <c r="A6" s="24"/>
      <c r="B6" s="25"/>
      <c r="C6" s="25"/>
      <c r="D6" s="23" t="s">
        <v>23</v>
      </c>
      <c r="E6" s="23" t="s">
        <v>24</v>
      </c>
      <c r="F6" s="25"/>
      <c r="G6" s="23"/>
      <c r="H6" s="23"/>
      <c r="I6" s="25"/>
      <c r="J6" s="32"/>
      <c r="K6" s="33"/>
      <c r="L6" s="35"/>
    </row>
    <row r="7" s="14" customFormat="1" customHeight="1" spans="1:12">
      <c r="A7" s="23">
        <f>SUBTOTAL(103,B$4:$B7)</f>
        <v>2</v>
      </c>
      <c r="B7" s="23" t="s">
        <v>13</v>
      </c>
      <c r="C7" s="23" t="s">
        <v>25</v>
      </c>
      <c r="D7" s="23" t="s">
        <v>26</v>
      </c>
      <c r="E7" s="49" t="s">
        <v>27</v>
      </c>
      <c r="F7" s="23" t="s">
        <v>28</v>
      </c>
      <c r="G7" s="23">
        <v>2</v>
      </c>
      <c r="H7" s="23">
        <f>G7*200</f>
        <v>400</v>
      </c>
      <c r="I7" s="31">
        <v>42917</v>
      </c>
      <c r="J7" s="32" t="s">
        <v>29</v>
      </c>
      <c r="K7" s="33" t="s">
        <v>30</v>
      </c>
      <c r="L7" s="34">
        <v>18338296341</v>
      </c>
    </row>
    <row r="8" s="15" customFormat="1" customHeight="1" spans="1:12">
      <c r="A8" s="24"/>
      <c r="B8" s="25"/>
      <c r="C8" s="25"/>
      <c r="D8" s="23" t="s">
        <v>31</v>
      </c>
      <c r="E8" s="49" t="s">
        <v>32</v>
      </c>
      <c r="F8" s="25"/>
      <c r="G8" s="23"/>
      <c r="H8" s="23"/>
      <c r="I8" s="25"/>
      <c r="J8" s="32" t="s">
        <v>33</v>
      </c>
      <c r="K8" s="33"/>
      <c r="L8" s="35"/>
    </row>
    <row r="9" s="14" customFormat="1" customHeight="1" spans="1:12">
      <c r="A9" s="23">
        <f>SUBTOTAL(103,B$4:$B9)</f>
        <v>3</v>
      </c>
      <c r="B9" s="23" t="s">
        <v>13</v>
      </c>
      <c r="C9" s="23" t="s">
        <v>25</v>
      </c>
      <c r="D9" s="23" t="s">
        <v>34</v>
      </c>
      <c r="E9" s="23" t="s">
        <v>35</v>
      </c>
      <c r="F9" s="23" t="s">
        <v>28</v>
      </c>
      <c r="G9" s="23">
        <v>5</v>
      </c>
      <c r="H9" s="23">
        <f>G9*200</f>
        <v>1000</v>
      </c>
      <c r="I9" s="31">
        <v>43374</v>
      </c>
      <c r="J9" s="32" t="s">
        <v>36</v>
      </c>
      <c r="K9" s="33" t="s">
        <v>37</v>
      </c>
      <c r="L9" s="34" t="s">
        <v>38</v>
      </c>
    </row>
    <row r="10" s="14" customFormat="1" customHeight="1" spans="1:12">
      <c r="A10" s="23"/>
      <c r="B10" s="23"/>
      <c r="C10" s="23"/>
      <c r="D10" s="23" t="s">
        <v>39</v>
      </c>
      <c r="E10" s="23" t="s">
        <v>40</v>
      </c>
      <c r="F10" s="23"/>
      <c r="G10" s="23"/>
      <c r="H10" s="23"/>
      <c r="I10" s="23"/>
      <c r="J10" s="32"/>
      <c r="K10" s="33"/>
      <c r="L10" s="34"/>
    </row>
    <row r="11" s="14" customFormat="1" customHeight="1" spans="1:12">
      <c r="A11" s="23"/>
      <c r="B11" s="23"/>
      <c r="C11" s="23"/>
      <c r="D11" s="23" t="s">
        <v>41</v>
      </c>
      <c r="E11" s="23" t="s">
        <v>42</v>
      </c>
      <c r="F11" s="23"/>
      <c r="G11" s="23"/>
      <c r="H11" s="23"/>
      <c r="I11" s="23"/>
      <c r="J11" s="32"/>
      <c r="K11" s="33"/>
      <c r="L11" s="34"/>
    </row>
    <row r="12" s="14" customFormat="1" customHeight="1" spans="1:12">
      <c r="A12" s="23"/>
      <c r="B12" s="23"/>
      <c r="C12" s="23"/>
      <c r="D12" s="23" t="s">
        <v>43</v>
      </c>
      <c r="E12" s="23" t="s">
        <v>44</v>
      </c>
      <c r="F12" s="23"/>
      <c r="G12" s="23"/>
      <c r="H12" s="23"/>
      <c r="I12" s="23"/>
      <c r="J12" s="32"/>
      <c r="K12" s="33"/>
      <c r="L12" s="34"/>
    </row>
    <row r="13" s="14" customFormat="1" customHeight="1" spans="1:12">
      <c r="A13" s="23"/>
      <c r="B13" s="23"/>
      <c r="C13" s="23"/>
      <c r="D13" s="23" t="s">
        <v>45</v>
      </c>
      <c r="E13" s="23" t="s">
        <v>46</v>
      </c>
      <c r="F13" s="23"/>
      <c r="G13" s="23"/>
      <c r="H13" s="23"/>
      <c r="I13" s="31">
        <v>44501</v>
      </c>
      <c r="J13" s="32"/>
      <c r="K13" s="33"/>
      <c r="L13" s="34"/>
    </row>
    <row r="14" s="14" customFormat="1" customHeight="1" spans="1:12">
      <c r="A14" s="23">
        <f>SUBTOTAL(103,B$4:$B14)</f>
        <v>4</v>
      </c>
      <c r="B14" s="23" t="s">
        <v>13</v>
      </c>
      <c r="C14" s="23" t="s">
        <v>47</v>
      </c>
      <c r="D14" s="23" t="s">
        <v>48</v>
      </c>
      <c r="E14" s="23" t="s">
        <v>49</v>
      </c>
      <c r="F14" s="23" t="s">
        <v>28</v>
      </c>
      <c r="G14" s="23">
        <v>2</v>
      </c>
      <c r="H14" s="23">
        <f>G14*200</f>
        <v>400</v>
      </c>
      <c r="I14" s="31">
        <v>42917</v>
      </c>
      <c r="J14" s="32"/>
      <c r="K14" s="33" t="s">
        <v>50</v>
      </c>
      <c r="L14" s="34" t="s">
        <v>51</v>
      </c>
    </row>
    <row r="15" s="15" customFormat="1" customHeight="1" spans="1:12">
      <c r="A15" s="24"/>
      <c r="B15" s="25"/>
      <c r="C15" s="25"/>
      <c r="D15" s="23" t="s">
        <v>52</v>
      </c>
      <c r="E15" s="23" t="s">
        <v>53</v>
      </c>
      <c r="F15" s="25"/>
      <c r="G15" s="23"/>
      <c r="H15" s="23"/>
      <c r="I15" s="25"/>
      <c r="J15" s="32" t="s">
        <v>54</v>
      </c>
      <c r="K15" s="33"/>
      <c r="L15" s="35"/>
    </row>
    <row r="16" s="14" customFormat="1" customHeight="1" spans="1:12">
      <c r="A16" s="23">
        <f>SUBTOTAL(103,B$4:$B16)</f>
        <v>5</v>
      </c>
      <c r="B16" s="23" t="s">
        <v>13</v>
      </c>
      <c r="C16" s="23" t="s">
        <v>47</v>
      </c>
      <c r="D16" s="23" t="s">
        <v>55</v>
      </c>
      <c r="E16" s="23" t="s">
        <v>56</v>
      </c>
      <c r="F16" s="26" t="s">
        <v>28</v>
      </c>
      <c r="G16" s="23">
        <v>4</v>
      </c>
      <c r="H16" s="23">
        <f>G16*200</f>
        <v>800</v>
      </c>
      <c r="I16" s="36">
        <v>44105</v>
      </c>
      <c r="J16" s="32" t="s">
        <v>57</v>
      </c>
      <c r="K16" s="33" t="s">
        <v>58</v>
      </c>
      <c r="L16" s="34">
        <v>19174916689</v>
      </c>
    </row>
    <row r="17" s="14" customFormat="1" customHeight="1" spans="1:12">
      <c r="A17" s="23"/>
      <c r="B17" s="23"/>
      <c r="C17" s="23"/>
      <c r="D17" s="23" t="s">
        <v>59</v>
      </c>
      <c r="E17" s="23" t="s">
        <v>60</v>
      </c>
      <c r="F17" s="26"/>
      <c r="G17" s="23"/>
      <c r="H17" s="23"/>
      <c r="I17" s="37"/>
      <c r="J17" s="32"/>
      <c r="K17" s="33"/>
      <c r="L17" s="34"/>
    </row>
    <row r="18" s="14" customFormat="1" customHeight="1" spans="1:12">
      <c r="A18" s="23"/>
      <c r="B18" s="23"/>
      <c r="C18" s="23"/>
      <c r="D18" s="23" t="s">
        <v>61</v>
      </c>
      <c r="E18" s="23" t="s">
        <v>62</v>
      </c>
      <c r="F18" s="26"/>
      <c r="G18" s="23"/>
      <c r="H18" s="23"/>
      <c r="I18" s="37"/>
      <c r="J18" s="32"/>
      <c r="K18" s="33"/>
      <c r="L18" s="34"/>
    </row>
    <row r="19" s="14" customFormat="1" customHeight="1" spans="1:12">
      <c r="A19" s="23"/>
      <c r="B19" s="23"/>
      <c r="C19" s="23"/>
      <c r="D19" s="23" t="s">
        <v>63</v>
      </c>
      <c r="E19" s="49" t="s">
        <v>64</v>
      </c>
      <c r="F19" s="26"/>
      <c r="G19" s="23"/>
      <c r="H19" s="23"/>
      <c r="I19" s="37"/>
      <c r="J19" s="32"/>
      <c r="K19" s="33"/>
      <c r="L19" s="34"/>
    </row>
    <row r="20" s="14" customFormat="1" customHeight="1" spans="1:12">
      <c r="A20" s="23">
        <f>SUBTOTAL(103,B$4:$B20)</f>
        <v>6</v>
      </c>
      <c r="B20" s="23" t="s">
        <v>13</v>
      </c>
      <c r="C20" s="23" t="s">
        <v>47</v>
      </c>
      <c r="D20" s="23" t="s">
        <v>65</v>
      </c>
      <c r="E20" s="23" t="s">
        <v>66</v>
      </c>
      <c r="F20" s="26" t="s">
        <v>28</v>
      </c>
      <c r="G20" s="23">
        <v>7</v>
      </c>
      <c r="H20" s="23">
        <f>G20*200</f>
        <v>1400</v>
      </c>
      <c r="I20" s="37">
        <v>42644</v>
      </c>
      <c r="J20" s="32" t="s">
        <v>67</v>
      </c>
      <c r="K20" s="33" t="s">
        <v>68</v>
      </c>
      <c r="L20" s="34">
        <v>18203889672</v>
      </c>
    </row>
    <row r="21" s="14" customFormat="1" customHeight="1" spans="1:12">
      <c r="A21" s="23"/>
      <c r="B21" s="23"/>
      <c r="C21" s="23"/>
      <c r="D21" s="23" t="s">
        <v>69</v>
      </c>
      <c r="E21" s="49" t="s">
        <v>70</v>
      </c>
      <c r="F21" s="26"/>
      <c r="G21" s="23"/>
      <c r="H21" s="23"/>
      <c r="I21" s="37"/>
      <c r="J21" s="32"/>
      <c r="K21" s="33"/>
      <c r="L21" s="34"/>
    </row>
    <row r="22" s="14" customFormat="1" customHeight="1" spans="1:12">
      <c r="A22" s="23"/>
      <c r="B22" s="23"/>
      <c r="C22" s="23"/>
      <c r="D22" s="23" t="s">
        <v>71</v>
      </c>
      <c r="E22" s="49" t="s">
        <v>72</v>
      </c>
      <c r="F22" s="26"/>
      <c r="G22" s="23"/>
      <c r="H22" s="23"/>
      <c r="I22" s="37"/>
      <c r="J22" s="32"/>
      <c r="K22" s="33"/>
      <c r="L22" s="34"/>
    </row>
    <row r="23" s="14" customFormat="1" customHeight="1" spans="1:12">
      <c r="A23" s="23"/>
      <c r="B23" s="23"/>
      <c r="C23" s="23"/>
      <c r="D23" s="23" t="s">
        <v>73</v>
      </c>
      <c r="E23" s="23" t="s">
        <v>74</v>
      </c>
      <c r="F23" s="26"/>
      <c r="G23" s="23"/>
      <c r="H23" s="23"/>
      <c r="I23" s="37">
        <v>44501</v>
      </c>
      <c r="J23" s="32"/>
      <c r="K23" s="33"/>
      <c r="L23" s="34"/>
    </row>
    <row r="24" s="14" customFormat="1" customHeight="1" spans="1:12">
      <c r="A24" s="23"/>
      <c r="B24" s="23"/>
      <c r="C24" s="23"/>
      <c r="D24" s="23" t="s">
        <v>75</v>
      </c>
      <c r="E24" s="23" t="s">
        <v>76</v>
      </c>
      <c r="F24" s="26"/>
      <c r="G24" s="23"/>
      <c r="H24" s="23"/>
      <c r="I24" s="37">
        <v>44501</v>
      </c>
      <c r="J24" s="32"/>
      <c r="K24" s="33"/>
      <c r="L24" s="34"/>
    </row>
    <row r="25" s="14" customFormat="1" customHeight="1" spans="1:12">
      <c r="A25" s="23"/>
      <c r="B25" s="23"/>
      <c r="C25" s="23"/>
      <c r="D25" s="23" t="s">
        <v>77</v>
      </c>
      <c r="E25" s="23" t="s">
        <v>78</v>
      </c>
      <c r="F25" s="26"/>
      <c r="G25" s="23"/>
      <c r="H25" s="23"/>
      <c r="I25" s="37">
        <v>44501</v>
      </c>
      <c r="J25" s="32"/>
      <c r="K25" s="33"/>
      <c r="L25" s="34"/>
    </row>
    <row r="26" s="14" customFormat="1" customHeight="1" spans="1:12">
      <c r="A26" s="23"/>
      <c r="B26" s="23"/>
      <c r="C26" s="23"/>
      <c r="D26" s="23" t="s">
        <v>79</v>
      </c>
      <c r="E26" s="23" t="s">
        <v>80</v>
      </c>
      <c r="F26" s="26"/>
      <c r="G26" s="23"/>
      <c r="H26" s="23"/>
      <c r="I26" s="37">
        <v>44501</v>
      </c>
      <c r="J26" s="32" t="s">
        <v>18</v>
      </c>
      <c r="K26" s="33"/>
      <c r="L26" s="34"/>
    </row>
    <row r="27" s="14" customFormat="1" customHeight="1" spans="1:12">
      <c r="A27" s="23">
        <f>SUBTOTAL(103,B$4:$B27)</f>
        <v>7</v>
      </c>
      <c r="B27" s="23" t="s">
        <v>13</v>
      </c>
      <c r="C27" s="23" t="s">
        <v>81</v>
      </c>
      <c r="D27" s="23" t="s">
        <v>82</v>
      </c>
      <c r="E27" s="23" t="s">
        <v>83</v>
      </c>
      <c r="F27" s="26" t="s">
        <v>28</v>
      </c>
      <c r="G27" s="23">
        <v>1</v>
      </c>
      <c r="H27" s="23">
        <f t="shared" ref="H27:H30" si="0">G27*200</f>
        <v>200</v>
      </c>
      <c r="I27" s="37">
        <v>42644</v>
      </c>
      <c r="J27" s="32" t="s">
        <v>84</v>
      </c>
      <c r="K27" s="33" t="s">
        <v>85</v>
      </c>
      <c r="L27" s="34">
        <v>18203889672</v>
      </c>
    </row>
    <row r="28" s="14" customFormat="1" customHeight="1" spans="1:12">
      <c r="A28" s="23">
        <f>SUBTOTAL(103,B$4:$B28)</f>
        <v>8</v>
      </c>
      <c r="B28" s="23" t="s">
        <v>13</v>
      </c>
      <c r="C28" s="23" t="s">
        <v>81</v>
      </c>
      <c r="D28" s="23" t="s">
        <v>86</v>
      </c>
      <c r="E28" s="49" t="s">
        <v>87</v>
      </c>
      <c r="F28" s="23" t="s">
        <v>28</v>
      </c>
      <c r="G28" s="23">
        <v>1</v>
      </c>
      <c r="H28" s="23">
        <f t="shared" si="0"/>
        <v>200</v>
      </c>
      <c r="I28" s="37">
        <v>43647</v>
      </c>
      <c r="J28" s="38" t="s">
        <v>88</v>
      </c>
      <c r="K28" s="33" t="s">
        <v>89</v>
      </c>
      <c r="L28" s="34"/>
    </row>
    <row r="29" s="14" customFormat="1" customHeight="1" spans="1:12">
      <c r="A29" s="23">
        <f>SUBTOTAL(103,B$4:$B29)</f>
        <v>9</v>
      </c>
      <c r="B29" s="23" t="s">
        <v>13</v>
      </c>
      <c r="C29" s="23" t="s">
        <v>81</v>
      </c>
      <c r="D29" s="23" t="s">
        <v>90</v>
      </c>
      <c r="E29" s="23" t="s">
        <v>91</v>
      </c>
      <c r="F29" s="26" t="s">
        <v>28</v>
      </c>
      <c r="G29" s="23">
        <v>1</v>
      </c>
      <c r="H29" s="23">
        <f t="shared" si="0"/>
        <v>200</v>
      </c>
      <c r="I29" s="37">
        <v>42644</v>
      </c>
      <c r="J29" s="32" t="s">
        <v>92</v>
      </c>
      <c r="K29" s="33" t="s">
        <v>93</v>
      </c>
      <c r="L29" s="34">
        <v>18203889672</v>
      </c>
    </row>
    <row r="30" s="14" customFormat="1" customHeight="1" spans="1:12">
      <c r="A30" s="23">
        <f>SUBTOTAL(103,B$4:$B30)</f>
        <v>10</v>
      </c>
      <c r="B30" s="23" t="s">
        <v>13</v>
      </c>
      <c r="C30" s="23" t="s">
        <v>81</v>
      </c>
      <c r="D30" s="23" t="s">
        <v>94</v>
      </c>
      <c r="E30" s="23" t="s">
        <v>95</v>
      </c>
      <c r="F30" s="26" t="s">
        <v>28</v>
      </c>
      <c r="G30" s="23">
        <v>5</v>
      </c>
      <c r="H30" s="23">
        <f t="shared" si="0"/>
        <v>1000</v>
      </c>
      <c r="I30" s="31">
        <v>43374</v>
      </c>
      <c r="J30" s="32" t="s">
        <v>96</v>
      </c>
      <c r="K30" s="33" t="s">
        <v>97</v>
      </c>
      <c r="L30" s="34" t="s">
        <v>98</v>
      </c>
    </row>
    <row r="31" s="15" customFormat="1" customHeight="1" spans="1:12">
      <c r="A31" s="24"/>
      <c r="B31" s="25"/>
      <c r="C31" s="25"/>
      <c r="D31" s="23" t="s">
        <v>99</v>
      </c>
      <c r="E31" s="23" t="s">
        <v>100</v>
      </c>
      <c r="F31" s="25"/>
      <c r="G31" s="23"/>
      <c r="H31" s="23"/>
      <c r="I31" s="25"/>
      <c r="J31" s="32"/>
      <c r="K31" s="33"/>
      <c r="L31" s="35"/>
    </row>
    <row r="32" s="15" customFormat="1" customHeight="1" spans="1:12">
      <c r="A32" s="24"/>
      <c r="B32" s="25"/>
      <c r="C32" s="25"/>
      <c r="D32" s="23" t="s">
        <v>101</v>
      </c>
      <c r="E32" s="23" t="s">
        <v>102</v>
      </c>
      <c r="F32" s="25"/>
      <c r="G32" s="23"/>
      <c r="H32" s="23"/>
      <c r="I32" s="25"/>
      <c r="J32" s="32"/>
      <c r="K32" s="33"/>
      <c r="L32" s="35"/>
    </row>
    <row r="33" s="15" customFormat="1" customHeight="1" spans="1:12">
      <c r="A33" s="24"/>
      <c r="B33" s="25"/>
      <c r="C33" s="25"/>
      <c r="D33" s="23" t="s">
        <v>103</v>
      </c>
      <c r="E33" s="23" t="s">
        <v>104</v>
      </c>
      <c r="F33" s="25"/>
      <c r="G33" s="23"/>
      <c r="H33" s="23"/>
      <c r="I33" s="25"/>
      <c r="J33" s="32"/>
      <c r="K33" s="33"/>
      <c r="L33" s="35"/>
    </row>
    <row r="34" s="15" customFormat="1" customHeight="1" spans="1:12">
      <c r="A34" s="24"/>
      <c r="B34" s="25"/>
      <c r="C34" s="25"/>
      <c r="D34" s="23" t="s">
        <v>105</v>
      </c>
      <c r="E34" s="23" t="s">
        <v>106</v>
      </c>
      <c r="F34" s="25"/>
      <c r="G34" s="23"/>
      <c r="H34" s="23"/>
      <c r="I34" s="25"/>
      <c r="J34" s="32"/>
      <c r="K34" s="33"/>
      <c r="L34" s="35"/>
    </row>
    <row r="35" s="14" customFormat="1" customHeight="1" spans="1:12">
      <c r="A35" s="23">
        <f>SUBTOTAL(103,B$4:$B35)</f>
        <v>11</v>
      </c>
      <c r="B35" s="23" t="s">
        <v>13</v>
      </c>
      <c r="C35" s="23" t="s">
        <v>107</v>
      </c>
      <c r="D35" s="23" t="s">
        <v>108</v>
      </c>
      <c r="E35" s="23" t="s">
        <v>109</v>
      </c>
      <c r="F35" s="26" t="s">
        <v>28</v>
      </c>
      <c r="G35" s="23">
        <v>2</v>
      </c>
      <c r="H35" s="23">
        <f>G35*200</f>
        <v>400</v>
      </c>
      <c r="I35" s="31">
        <v>42917</v>
      </c>
      <c r="J35" s="32" t="s">
        <v>110</v>
      </c>
      <c r="K35" s="33" t="s">
        <v>111</v>
      </c>
      <c r="L35" s="34" t="s">
        <v>112</v>
      </c>
    </row>
    <row r="36" s="15" customFormat="1" customHeight="1" spans="1:12">
      <c r="A36" s="24"/>
      <c r="B36" s="25"/>
      <c r="C36" s="25"/>
      <c r="D36" s="23" t="s">
        <v>113</v>
      </c>
      <c r="E36" s="23" t="s">
        <v>114</v>
      </c>
      <c r="F36" s="25"/>
      <c r="G36" s="23"/>
      <c r="H36" s="23"/>
      <c r="I36" s="25"/>
      <c r="J36" s="32" t="s">
        <v>115</v>
      </c>
      <c r="K36" s="33"/>
      <c r="L36" s="35"/>
    </row>
    <row r="37" s="14" customFormat="1" customHeight="1" spans="1:12">
      <c r="A37" s="23">
        <f>SUBTOTAL(103,B$4:$B37)</f>
        <v>12</v>
      </c>
      <c r="B37" s="23" t="s">
        <v>13</v>
      </c>
      <c r="C37" s="23" t="s">
        <v>107</v>
      </c>
      <c r="D37" s="23" t="s">
        <v>116</v>
      </c>
      <c r="E37" s="49" t="s">
        <v>117</v>
      </c>
      <c r="F37" s="26" t="s">
        <v>28</v>
      </c>
      <c r="G37" s="23">
        <v>5</v>
      </c>
      <c r="H37" s="23">
        <f>G37*200</f>
        <v>1000</v>
      </c>
      <c r="I37" s="31">
        <v>43647</v>
      </c>
      <c r="J37" s="32" t="s">
        <v>84</v>
      </c>
      <c r="K37" s="33" t="s">
        <v>118</v>
      </c>
      <c r="L37" s="34">
        <v>15188489171</v>
      </c>
    </row>
    <row r="38" s="14" customFormat="1" customHeight="1" spans="1:12">
      <c r="A38" s="23"/>
      <c r="B38" s="23"/>
      <c r="C38" s="23"/>
      <c r="D38" s="23" t="s">
        <v>119</v>
      </c>
      <c r="E38" s="23" t="s">
        <v>120</v>
      </c>
      <c r="F38" s="23"/>
      <c r="G38" s="23"/>
      <c r="H38" s="23"/>
      <c r="I38" s="31"/>
      <c r="J38" s="32"/>
      <c r="K38" s="33"/>
      <c r="L38" s="34"/>
    </row>
    <row r="39" s="14" customFormat="1" customHeight="1" spans="1:12">
      <c r="A39" s="23"/>
      <c r="B39" s="23"/>
      <c r="C39" s="23"/>
      <c r="D39" s="23" t="s">
        <v>121</v>
      </c>
      <c r="E39" s="23" t="s">
        <v>122</v>
      </c>
      <c r="F39" s="23"/>
      <c r="G39" s="23"/>
      <c r="H39" s="23"/>
      <c r="I39" s="31"/>
      <c r="J39" s="32"/>
      <c r="K39" s="33"/>
      <c r="L39" s="34"/>
    </row>
    <row r="40" s="14" customFormat="1" customHeight="1" spans="1:12">
      <c r="A40" s="23"/>
      <c r="B40" s="23"/>
      <c r="C40" s="23"/>
      <c r="D40" s="23" t="s">
        <v>123</v>
      </c>
      <c r="E40" s="23" t="s">
        <v>124</v>
      </c>
      <c r="F40" s="23"/>
      <c r="G40" s="23"/>
      <c r="H40" s="23"/>
      <c r="I40" s="31"/>
      <c r="J40" s="32"/>
      <c r="K40" s="33"/>
      <c r="L40" s="34"/>
    </row>
    <row r="41" s="14" customFormat="1" customHeight="1" spans="1:12">
      <c r="A41" s="23"/>
      <c r="B41" s="23"/>
      <c r="C41" s="23"/>
      <c r="D41" s="23" t="s">
        <v>125</v>
      </c>
      <c r="E41" s="23" t="s">
        <v>126</v>
      </c>
      <c r="F41" s="23"/>
      <c r="G41" s="23"/>
      <c r="H41" s="23"/>
      <c r="I41" s="31">
        <v>44501</v>
      </c>
      <c r="J41" s="32"/>
      <c r="K41" s="33"/>
      <c r="L41" s="34"/>
    </row>
    <row r="42" s="14" customFormat="1" customHeight="1" spans="1:12">
      <c r="A42" s="23">
        <f>SUBTOTAL(103,B$4:$B42)</f>
        <v>13</v>
      </c>
      <c r="B42" s="23" t="s">
        <v>13</v>
      </c>
      <c r="C42" s="23" t="s">
        <v>107</v>
      </c>
      <c r="D42" s="23" t="s">
        <v>127</v>
      </c>
      <c r="E42" s="23" t="s">
        <v>128</v>
      </c>
      <c r="F42" s="26" t="s">
        <v>28</v>
      </c>
      <c r="G42" s="23">
        <v>4</v>
      </c>
      <c r="H42" s="23">
        <f t="shared" ref="H42:H47" si="1">G42*200</f>
        <v>800</v>
      </c>
      <c r="I42" s="31">
        <v>43374</v>
      </c>
      <c r="J42" s="32" t="s">
        <v>36</v>
      </c>
      <c r="K42" s="33" t="s">
        <v>129</v>
      </c>
      <c r="L42" s="34">
        <v>15225653831</v>
      </c>
    </row>
    <row r="43" s="15" customFormat="1" customHeight="1" spans="1:12">
      <c r="A43" s="24"/>
      <c r="B43" s="25"/>
      <c r="C43" s="25"/>
      <c r="D43" s="23" t="s">
        <v>130</v>
      </c>
      <c r="E43" s="23" t="s">
        <v>131</v>
      </c>
      <c r="F43" s="25"/>
      <c r="G43" s="23"/>
      <c r="H43" s="23"/>
      <c r="I43" s="25"/>
      <c r="J43" s="32"/>
      <c r="K43" s="33"/>
      <c r="L43" s="35"/>
    </row>
    <row r="44" s="15" customFormat="1" customHeight="1" spans="1:12">
      <c r="A44" s="24"/>
      <c r="B44" s="25"/>
      <c r="C44" s="25"/>
      <c r="D44" s="23" t="s">
        <v>132</v>
      </c>
      <c r="E44" s="23" t="s">
        <v>133</v>
      </c>
      <c r="F44" s="25"/>
      <c r="G44" s="23"/>
      <c r="H44" s="23"/>
      <c r="I44" s="25"/>
      <c r="J44" s="32"/>
      <c r="K44" s="33"/>
      <c r="L44" s="35"/>
    </row>
    <row r="45" s="15" customFormat="1" customHeight="1" spans="1:12">
      <c r="A45" s="24"/>
      <c r="B45" s="25"/>
      <c r="C45" s="25"/>
      <c r="D45" s="23" t="s">
        <v>134</v>
      </c>
      <c r="E45" s="23" t="s">
        <v>135</v>
      </c>
      <c r="F45" s="25"/>
      <c r="G45" s="23"/>
      <c r="H45" s="23"/>
      <c r="I45" s="25"/>
      <c r="J45" s="32"/>
      <c r="K45" s="33"/>
      <c r="L45" s="35"/>
    </row>
    <row r="46" s="15" customFormat="1" customHeight="1" spans="1:12">
      <c r="A46" s="23">
        <f>SUBTOTAL(103,B$4:$B46)</f>
        <v>14</v>
      </c>
      <c r="B46" s="25" t="s">
        <v>13</v>
      </c>
      <c r="C46" s="25" t="s">
        <v>136</v>
      </c>
      <c r="D46" s="23" t="s">
        <v>137</v>
      </c>
      <c r="E46" s="49" t="s">
        <v>138</v>
      </c>
      <c r="F46" s="27" t="s">
        <v>28</v>
      </c>
      <c r="G46" s="23">
        <v>1</v>
      </c>
      <c r="H46" s="23">
        <f t="shared" si="1"/>
        <v>200</v>
      </c>
      <c r="I46" s="37">
        <v>43739</v>
      </c>
      <c r="J46" s="32" t="s">
        <v>57</v>
      </c>
      <c r="K46" s="33" t="s">
        <v>139</v>
      </c>
      <c r="L46" s="35">
        <v>13825709215</v>
      </c>
    </row>
    <row r="47" s="14" customFormat="1" customHeight="1" spans="1:12">
      <c r="A47" s="23">
        <f>SUBTOTAL(103,B$4:$B47)</f>
        <v>15</v>
      </c>
      <c r="B47" s="23" t="s">
        <v>13</v>
      </c>
      <c r="C47" s="23" t="s">
        <v>140</v>
      </c>
      <c r="D47" s="23" t="s">
        <v>141</v>
      </c>
      <c r="E47" s="23" t="s">
        <v>142</v>
      </c>
      <c r="F47" s="27" t="s">
        <v>28</v>
      </c>
      <c r="G47" s="23">
        <v>4</v>
      </c>
      <c r="H47" s="23">
        <f t="shared" si="1"/>
        <v>800</v>
      </c>
      <c r="I47" s="31">
        <v>43374</v>
      </c>
      <c r="J47" s="32" t="s">
        <v>110</v>
      </c>
      <c r="K47" s="33" t="s">
        <v>143</v>
      </c>
      <c r="L47" s="34" t="s">
        <v>144</v>
      </c>
    </row>
    <row r="48" s="15" customFormat="1" customHeight="1" spans="1:12">
      <c r="A48" s="24"/>
      <c r="B48" s="25"/>
      <c r="C48" s="25"/>
      <c r="D48" s="23" t="s">
        <v>145</v>
      </c>
      <c r="E48" s="23" t="s">
        <v>146</v>
      </c>
      <c r="F48" s="25"/>
      <c r="G48" s="23"/>
      <c r="H48" s="23"/>
      <c r="I48" s="25"/>
      <c r="J48" s="32"/>
      <c r="K48" s="33"/>
      <c r="L48" s="35"/>
    </row>
    <row r="49" s="15" customFormat="1" customHeight="1" spans="1:12">
      <c r="A49" s="24"/>
      <c r="B49" s="25"/>
      <c r="C49" s="25"/>
      <c r="D49" s="23" t="s">
        <v>147</v>
      </c>
      <c r="E49" s="23" t="s">
        <v>148</v>
      </c>
      <c r="F49" s="25"/>
      <c r="G49" s="23"/>
      <c r="H49" s="23"/>
      <c r="I49" s="25"/>
      <c r="J49" s="32"/>
      <c r="K49" s="33"/>
      <c r="L49" s="35"/>
    </row>
    <row r="50" s="15" customFormat="1" customHeight="1" spans="1:12">
      <c r="A50" s="24"/>
      <c r="B50" s="25"/>
      <c r="C50" s="25"/>
      <c r="D50" s="23" t="s">
        <v>149</v>
      </c>
      <c r="E50" s="23" t="s">
        <v>150</v>
      </c>
      <c r="F50" s="25"/>
      <c r="G50" s="23"/>
      <c r="H50" s="23"/>
      <c r="I50" s="25"/>
      <c r="J50" s="32"/>
      <c r="K50" s="33"/>
      <c r="L50" s="35"/>
    </row>
    <row r="51" s="14" customFormat="1" customHeight="1" spans="1:13">
      <c r="A51" s="23">
        <f>SUBTOTAL(103,B$4:$B51)</f>
        <v>16</v>
      </c>
      <c r="B51" s="23" t="s">
        <v>13</v>
      </c>
      <c r="C51" s="23" t="s">
        <v>140</v>
      </c>
      <c r="D51" s="23" t="s">
        <v>151</v>
      </c>
      <c r="E51" s="49" t="s">
        <v>152</v>
      </c>
      <c r="F51" s="23" t="s">
        <v>28</v>
      </c>
      <c r="G51" s="23">
        <v>2</v>
      </c>
      <c r="H51" s="23">
        <f>G51*200</f>
        <v>400</v>
      </c>
      <c r="I51" s="37">
        <v>43647</v>
      </c>
      <c r="J51" s="38" t="s">
        <v>153</v>
      </c>
      <c r="K51" s="33" t="s">
        <v>154</v>
      </c>
      <c r="L51" s="34">
        <v>13782135449</v>
      </c>
      <c r="M51" s="39"/>
    </row>
    <row r="52" s="14" customFormat="1" customHeight="1" spans="1:12">
      <c r="A52" s="23"/>
      <c r="B52" s="23"/>
      <c r="C52" s="23"/>
      <c r="D52" s="23" t="s">
        <v>155</v>
      </c>
      <c r="E52" s="49" t="s">
        <v>156</v>
      </c>
      <c r="F52" s="23"/>
      <c r="G52" s="23"/>
      <c r="H52" s="23"/>
      <c r="I52" s="37"/>
      <c r="J52" s="38"/>
      <c r="K52" s="33"/>
      <c r="L52" s="34"/>
    </row>
    <row r="53" s="14" customFormat="1" customHeight="1" spans="1:12">
      <c r="A53" s="23">
        <f>SUBTOTAL(103,B$4:$B53)</f>
        <v>17</v>
      </c>
      <c r="B53" s="23" t="s">
        <v>13</v>
      </c>
      <c r="C53" s="23" t="s">
        <v>157</v>
      </c>
      <c r="D53" s="23" t="s">
        <v>158</v>
      </c>
      <c r="E53" s="23" t="s">
        <v>159</v>
      </c>
      <c r="F53" s="23" t="s">
        <v>28</v>
      </c>
      <c r="G53" s="23">
        <v>4</v>
      </c>
      <c r="H53" s="23">
        <f>G53*200</f>
        <v>800</v>
      </c>
      <c r="I53" s="31">
        <v>43374</v>
      </c>
      <c r="J53" s="32" t="s">
        <v>160</v>
      </c>
      <c r="K53" s="33" t="s">
        <v>161</v>
      </c>
      <c r="L53" s="34" t="s">
        <v>162</v>
      </c>
    </row>
    <row r="54" s="15" customFormat="1" customHeight="1" spans="1:12">
      <c r="A54" s="24"/>
      <c r="B54" s="25"/>
      <c r="C54" s="25"/>
      <c r="D54" s="23" t="s">
        <v>163</v>
      </c>
      <c r="E54" s="23" t="s">
        <v>164</v>
      </c>
      <c r="F54" s="25"/>
      <c r="G54" s="23"/>
      <c r="H54" s="23"/>
      <c r="I54" s="25"/>
      <c r="J54" s="32"/>
      <c r="K54" s="33"/>
      <c r="L54" s="35"/>
    </row>
    <row r="55" s="15" customFormat="1" customHeight="1" spans="1:12">
      <c r="A55" s="24"/>
      <c r="B55" s="25"/>
      <c r="C55" s="25"/>
      <c r="D55" s="23" t="s">
        <v>165</v>
      </c>
      <c r="E55" s="23" t="s">
        <v>166</v>
      </c>
      <c r="F55" s="25"/>
      <c r="G55" s="23"/>
      <c r="H55" s="23"/>
      <c r="I55" s="25"/>
      <c r="J55" s="32"/>
      <c r="K55" s="33"/>
      <c r="L55" s="35"/>
    </row>
    <row r="56" s="15" customFormat="1" customHeight="1" spans="1:12">
      <c r="A56" s="24"/>
      <c r="B56" s="25"/>
      <c r="C56" s="25"/>
      <c r="D56" s="23" t="s">
        <v>167</v>
      </c>
      <c r="E56" s="23" t="s">
        <v>168</v>
      </c>
      <c r="F56" s="25"/>
      <c r="G56" s="23"/>
      <c r="H56" s="23"/>
      <c r="I56" s="36">
        <v>44501</v>
      </c>
      <c r="J56" s="32"/>
      <c r="K56" s="33"/>
      <c r="L56" s="35"/>
    </row>
    <row r="57" s="14" customFormat="1" customHeight="1" spans="1:12">
      <c r="A57" s="23">
        <f>SUBTOTAL(103,B$4:$B57)</f>
        <v>18</v>
      </c>
      <c r="B57" s="23" t="s">
        <v>13</v>
      </c>
      <c r="C57" s="23" t="s">
        <v>169</v>
      </c>
      <c r="D57" s="23" t="s">
        <v>170</v>
      </c>
      <c r="E57" s="23" t="s">
        <v>171</v>
      </c>
      <c r="F57" s="23" t="s">
        <v>28</v>
      </c>
      <c r="G57" s="23">
        <v>1</v>
      </c>
      <c r="H57" s="23">
        <f>G57*200</f>
        <v>200</v>
      </c>
      <c r="I57" s="31">
        <v>43374</v>
      </c>
      <c r="J57" s="32"/>
      <c r="K57" s="33" t="s">
        <v>172</v>
      </c>
      <c r="L57" s="34" t="s">
        <v>173</v>
      </c>
    </row>
    <row r="58" s="14" customFormat="1" customHeight="1" spans="1:12">
      <c r="A58" s="23">
        <f>SUBTOTAL(103,B$4:$B58)</f>
        <v>19</v>
      </c>
      <c r="B58" s="23" t="s">
        <v>13</v>
      </c>
      <c r="C58" s="23" t="s">
        <v>169</v>
      </c>
      <c r="D58" s="23" t="s">
        <v>174</v>
      </c>
      <c r="E58" s="49" t="s">
        <v>175</v>
      </c>
      <c r="F58" s="23" t="s">
        <v>17</v>
      </c>
      <c r="G58" s="23">
        <v>1</v>
      </c>
      <c r="H58" s="23">
        <f>335*G58</f>
        <v>335</v>
      </c>
      <c r="I58" s="31">
        <v>42917</v>
      </c>
      <c r="J58" s="32"/>
      <c r="K58" s="33" t="s">
        <v>176</v>
      </c>
      <c r="L58" s="34" t="s">
        <v>177</v>
      </c>
    </row>
    <row r="59" s="14" customFormat="1" customHeight="1" spans="1:12">
      <c r="A59" s="23">
        <f>SUBTOTAL(103,B$4:$B59)</f>
        <v>20</v>
      </c>
      <c r="B59" s="23" t="s">
        <v>13</v>
      </c>
      <c r="C59" s="23" t="s">
        <v>178</v>
      </c>
      <c r="D59" s="23" t="s">
        <v>179</v>
      </c>
      <c r="E59" s="23" t="s">
        <v>180</v>
      </c>
      <c r="F59" s="23" t="s">
        <v>28</v>
      </c>
      <c r="G59" s="23">
        <v>8</v>
      </c>
      <c r="H59" s="23">
        <f>G59*200</f>
        <v>1600</v>
      </c>
      <c r="I59" s="31">
        <v>43374</v>
      </c>
      <c r="J59" s="32" t="s">
        <v>29</v>
      </c>
      <c r="K59" s="33" t="s">
        <v>181</v>
      </c>
      <c r="L59" s="34">
        <v>18203889672</v>
      </c>
    </row>
    <row r="60" s="15" customFormat="1" customHeight="1" spans="1:12">
      <c r="A60" s="24"/>
      <c r="B60" s="25"/>
      <c r="C60" s="25"/>
      <c r="D60" s="23" t="s">
        <v>182</v>
      </c>
      <c r="E60" s="23" t="s">
        <v>183</v>
      </c>
      <c r="F60" s="25"/>
      <c r="G60" s="23"/>
      <c r="H60" s="23"/>
      <c r="I60" s="25"/>
      <c r="J60" s="32"/>
      <c r="K60" s="33"/>
      <c r="L60" s="35"/>
    </row>
    <row r="61" s="15" customFormat="1" customHeight="1" spans="1:12">
      <c r="A61" s="24"/>
      <c r="B61" s="25"/>
      <c r="C61" s="25"/>
      <c r="D61" s="23" t="s">
        <v>184</v>
      </c>
      <c r="E61" s="23" t="s">
        <v>185</v>
      </c>
      <c r="F61" s="25"/>
      <c r="G61" s="23"/>
      <c r="H61" s="23"/>
      <c r="I61" s="25"/>
      <c r="J61" s="32"/>
      <c r="K61" s="33"/>
      <c r="L61" s="35"/>
    </row>
    <row r="62" s="15" customFormat="1" customHeight="1" spans="1:12">
      <c r="A62" s="24"/>
      <c r="B62" s="25"/>
      <c r="C62" s="25"/>
      <c r="D62" s="23" t="s">
        <v>186</v>
      </c>
      <c r="E62" s="23" t="s">
        <v>187</v>
      </c>
      <c r="F62" s="25"/>
      <c r="G62" s="23"/>
      <c r="H62" s="23"/>
      <c r="I62" s="36">
        <v>44501</v>
      </c>
      <c r="J62" s="32"/>
      <c r="K62" s="33"/>
      <c r="L62" s="35"/>
    </row>
    <row r="63" s="15" customFormat="1" customHeight="1" spans="1:12">
      <c r="A63" s="24"/>
      <c r="B63" s="25"/>
      <c r="C63" s="25"/>
      <c r="D63" s="23" t="s">
        <v>188</v>
      </c>
      <c r="E63" s="23" t="s">
        <v>189</v>
      </c>
      <c r="F63" s="25"/>
      <c r="G63" s="23"/>
      <c r="H63" s="23"/>
      <c r="I63" s="36">
        <v>44501</v>
      </c>
      <c r="J63" s="32"/>
      <c r="K63" s="33"/>
      <c r="L63" s="35"/>
    </row>
    <row r="64" s="15" customFormat="1" customHeight="1" spans="1:12">
      <c r="A64" s="24"/>
      <c r="B64" s="25"/>
      <c r="C64" s="25"/>
      <c r="D64" s="23" t="s">
        <v>190</v>
      </c>
      <c r="E64" s="23" t="s">
        <v>191</v>
      </c>
      <c r="F64" s="25"/>
      <c r="G64" s="23"/>
      <c r="H64" s="23"/>
      <c r="I64" s="36">
        <v>44501</v>
      </c>
      <c r="J64" s="32"/>
      <c r="K64" s="33"/>
      <c r="L64" s="35"/>
    </row>
    <row r="65" s="15" customFormat="1" customHeight="1" spans="1:12">
      <c r="A65" s="24"/>
      <c r="B65" s="25"/>
      <c r="C65" s="25"/>
      <c r="D65" s="23" t="s">
        <v>192</v>
      </c>
      <c r="E65" s="23" t="s">
        <v>193</v>
      </c>
      <c r="F65" s="25"/>
      <c r="G65" s="23"/>
      <c r="H65" s="23"/>
      <c r="I65" s="36">
        <v>44501</v>
      </c>
      <c r="J65" s="32" t="s">
        <v>194</v>
      </c>
      <c r="K65" s="33"/>
      <c r="L65" s="35"/>
    </row>
    <row r="66" s="15" customFormat="1" customHeight="1" spans="1:12">
      <c r="A66" s="24"/>
      <c r="B66" s="25"/>
      <c r="C66" s="25"/>
      <c r="D66" s="23" t="s">
        <v>195</v>
      </c>
      <c r="E66" s="23" t="s">
        <v>196</v>
      </c>
      <c r="F66" s="25"/>
      <c r="G66" s="23"/>
      <c r="H66" s="23"/>
      <c r="I66" s="36">
        <v>44501</v>
      </c>
      <c r="J66" s="32"/>
      <c r="K66" s="33"/>
      <c r="L66" s="35"/>
    </row>
    <row r="67" s="14" customFormat="1" customHeight="1" spans="1:12">
      <c r="A67" s="23">
        <f>SUBTOTAL(103,B$4:$B67)</f>
        <v>21</v>
      </c>
      <c r="B67" s="23" t="s">
        <v>13</v>
      </c>
      <c r="C67" s="23" t="s">
        <v>197</v>
      </c>
      <c r="D67" s="23" t="s">
        <v>198</v>
      </c>
      <c r="E67" s="49" t="s">
        <v>199</v>
      </c>
      <c r="F67" s="23" t="s">
        <v>28</v>
      </c>
      <c r="G67" s="23">
        <v>4</v>
      </c>
      <c r="H67" s="23">
        <f>G67*200</f>
        <v>800</v>
      </c>
      <c r="I67" s="31">
        <v>43374</v>
      </c>
      <c r="J67" s="32"/>
      <c r="K67" s="33" t="s">
        <v>200</v>
      </c>
      <c r="L67" s="34">
        <v>15893515775</v>
      </c>
    </row>
    <row r="68" s="15" customFormat="1" customHeight="1" spans="1:12">
      <c r="A68" s="24"/>
      <c r="B68" s="25"/>
      <c r="C68" s="25"/>
      <c r="D68" s="23" t="s">
        <v>201</v>
      </c>
      <c r="E68" s="49" t="s">
        <v>202</v>
      </c>
      <c r="F68" s="25"/>
      <c r="G68" s="23"/>
      <c r="H68" s="23"/>
      <c r="I68" s="25"/>
      <c r="J68" s="43" t="s">
        <v>203</v>
      </c>
      <c r="K68" s="33"/>
      <c r="L68" s="35"/>
    </row>
    <row r="69" s="15" customFormat="1" customHeight="1" spans="1:12">
      <c r="A69" s="24"/>
      <c r="B69" s="25"/>
      <c r="C69" s="25"/>
      <c r="D69" s="23" t="s">
        <v>204</v>
      </c>
      <c r="E69" s="49" t="s">
        <v>205</v>
      </c>
      <c r="F69" s="25"/>
      <c r="G69" s="23"/>
      <c r="H69" s="23"/>
      <c r="I69" s="25"/>
      <c r="J69" s="32"/>
      <c r="K69" s="33"/>
      <c r="L69" s="35"/>
    </row>
    <row r="70" s="15" customFormat="1" customHeight="1" spans="1:12">
      <c r="A70" s="24"/>
      <c r="B70" s="25"/>
      <c r="C70" s="25"/>
      <c r="D70" s="23" t="s">
        <v>206</v>
      </c>
      <c r="E70" s="23" t="s">
        <v>207</v>
      </c>
      <c r="F70" s="25"/>
      <c r="G70" s="23"/>
      <c r="H70" s="23"/>
      <c r="I70" s="36">
        <v>44501</v>
      </c>
      <c r="J70" s="32"/>
      <c r="K70" s="33"/>
      <c r="L70" s="35"/>
    </row>
    <row r="71" s="14" customFormat="1" customHeight="1" spans="1:12">
      <c r="A71" s="23">
        <f>SUBTOTAL(103,B$4:$B71)</f>
        <v>22</v>
      </c>
      <c r="B71" s="23" t="s">
        <v>13</v>
      </c>
      <c r="C71" s="23" t="s">
        <v>208</v>
      </c>
      <c r="D71" s="23" t="s">
        <v>209</v>
      </c>
      <c r="E71" s="49" t="s">
        <v>210</v>
      </c>
      <c r="F71" s="23" t="s">
        <v>28</v>
      </c>
      <c r="G71" s="23">
        <v>3</v>
      </c>
      <c r="H71" s="23">
        <f t="shared" ref="H71:H78" si="2">G71*200</f>
        <v>600</v>
      </c>
      <c r="I71" s="31">
        <v>42917</v>
      </c>
      <c r="J71" s="32" t="s">
        <v>84</v>
      </c>
      <c r="K71" s="33" t="s">
        <v>211</v>
      </c>
      <c r="L71" s="34" t="s">
        <v>212</v>
      </c>
    </row>
    <row r="72" s="15" customFormat="1" customHeight="1" spans="1:12">
      <c r="A72" s="24"/>
      <c r="B72" s="25"/>
      <c r="C72" s="25"/>
      <c r="D72" s="23" t="s">
        <v>213</v>
      </c>
      <c r="E72" s="23" t="s">
        <v>214</v>
      </c>
      <c r="F72" s="25"/>
      <c r="G72" s="23"/>
      <c r="H72" s="23"/>
      <c r="I72" s="25"/>
      <c r="J72" s="32" t="s">
        <v>215</v>
      </c>
      <c r="K72" s="33"/>
      <c r="L72" s="35"/>
    </row>
    <row r="73" s="15" customFormat="1" customHeight="1" spans="1:12">
      <c r="A73" s="24"/>
      <c r="B73" s="25"/>
      <c r="C73" s="25"/>
      <c r="D73" s="23" t="s">
        <v>216</v>
      </c>
      <c r="E73" s="23" t="s">
        <v>217</v>
      </c>
      <c r="F73" s="25"/>
      <c r="G73" s="23"/>
      <c r="H73" s="23"/>
      <c r="I73" s="36">
        <v>44501</v>
      </c>
      <c r="J73" s="32"/>
      <c r="K73" s="33"/>
      <c r="L73" s="35"/>
    </row>
    <row r="74" s="14" customFormat="1" customHeight="1" spans="1:12">
      <c r="A74" s="23">
        <f>SUBTOTAL(103,B$4:$B74)</f>
        <v>23</v>
      </c>
      <c r="B74" s="23" t="s">
        <v>13</v>
      </c>
      <c r="C74" s="23" t="s">
        <v>218</v>
      </c>
      <c r="D74" s="23" t="s">
        <v>219</v>
      </c>
      <c r="E74" s="49" t="s">
        <v>220</v>
      </c>
      <c r="F74" s="23" t="s">
        <v>28</v>
      </c>
      <c r="G74" s="23">
        <v>2</v>
      </c>
      <c r="H74" s="23">
        <f t="shared" si="2"/>
        <v>400</v>
      </c>
      <c r="I74" s="31">
        <v>42917</v>
      </c>
      <c r="J74" s="32" t="s">
        <v>221</v>
      </c>
      <c r="K74" s="33" t="s">
        <v>222</v>
      </c>
      <c r="L74" s="34" t="s">
        <v>223</v>
      </c>
    </row>
    <row r="75" s="15" customFormat="1" customHeight="1" spans="1:12">
      <c r="A75" s="24"/>
      <c r="B75" s="25"/>
      <c r="C75" s="25"/>
      <c r="D75" s="23" t="s">
        <v>224</v>
      </c>
      <c r="E75" s="49" t="s">
        <v>225</v>
      </c>
      <c r="F75" s="25"/>
      <c r="G75" s="23"/>
      <c r="H75" s="23"/>
      <c r="I75" s="25"/>
      <c r="J75" s="32" t="s">
        <v>115</v>
      </c>
      <c r="K75" s="33"/>
      <c r="L75" s="35"/>
    </row>
    <row r="76" s="14" customFormat="1" customHeight="1" spans="1:12">
      <c r="A76" s="23">
        <f>SUBTOTAL(103,B$4:$B76)</f>
        <v>24</v>
      </c>
      <c r="B76" s="23" t="s">
        <v>13</v>
      </c>
      <c r="C76" s="23" t="s">
        <v>218</v>
      </c>
      <c r="D76" s="23" t="s">
        <v>226</v>
      </c>
      <c r="E76" s="49" t="s">
        <v>227</v>
      </c>
      <c r="F76" s="23" t="s">
        <v>28</v>
      </c>
      <c r="G76" s="23">
        <v>1</v>
      </c>
      <c r="H76" s="23">
        <f t="shared" si="2"/>
        <v>200</v>
      </c>
      <c r="I76" s="31">
        <v>43647</v>
      </c>
      <c r="J76" s="44" t="s">
        <v>228</v>
      </c>
      <c r="K76" s="33" t="s">
        <v>229</v>
      </c>
      <c r="L76" s="34">
        <v>15537776837</v>
      </c>
    </row>
    <row r="77" s="14" customFormat="1" customHeight="1" spans="1:12">
      <c r="A77" s="23">
        <f>SUBTOTAL(103,B$4:$B77)</f>
        <v>25</v>
      </c>
      <c r="B77" s="23" t="s">
        <v>13</v>
      </c>
      <c r="C77" s="23" t="s">
        <v>230</v>
      </c>
      <c r="D77" s="23" t="s">
        <v>231</v>
      </c>
      <c r="E77" s="23" t="s">
        <v>232</v>
      </c>
      <c r="F77" s="23" t="s">
        <v>28</v>
      </c>
      <c r="G77" s="23">
        <v>1</v>
      </c>
      <c r="H77" s="23">
        <f t="shared" si="2"/>
        <v>200</v>
      </c>
      <c r="I77" s="31">
        <v>42917</v>
      </c>
      <c r="J77" s="32" t="s">
        <v>84</v>
      </c>
      <c r="K77" s="33" t="s">
        <v>233</v>
      </c>
      <c r="L77" s="34" t="s">
        <v>234</v>
      </c>
    </row>
    <row r="78" s="14" customFormat="1" customHeight="1" spans="1:12">
      <c r="A78" s="23">
        <f>SUBTOTAL(103,B$4:$B78)</f>
        <v>26</v>
      </c>
      <c r="B78" s="23" t="s">
        <v>13</v>
      </c>
      <c r="C78" s="23" t="s">
        <v>230</v>
      </c>
      <c r="D78" s="23" t="s">
        <v>235</v>
      </c>
      <c r="E78" s="23" t="s">
        <v>236</v>
      </c>
      <c r="F78" s="23" t="s">
        <v>28</v>
      </c>
      <c r="G78" s="23">
        <v>5</v>
      </c>
      <c r="H78" s="23">
        <f t="shared" si="2"/>
        <v>1000</v>
      </c>
      <c r="I78" s="31">
        <v>43831</v>
      </c>
      <c r="J78" s="45"/>
      <c r="K78" s="33" t="s">
        <v>237</v>
      </c>
      <c r="L78" s="34"/>
    </row>
    <row r="79" s="14" customFormat="1" customHeight="1" spans="1:12">
      <c r="A79" s="23"/>
      <c r="B79" s="23"/>
      <c r="C79" s="23"/>
      <c r="D79" s="23" t="s">
        <v>238</v>
      </c>
      <c r="E79" s="49" t="s">
        <v>239</v>
      </c>
      <c r="F79" s="23"/>
      <c r="G79" s="23"/>
      <c r="H79" s="23"/>
      <c r="I79" s="31"/>
      <c r="J79" s="32" t="s">
        <v>115</v>
      </c>
      <c r="K79" s="33"/>
      <c r="L79" s="34"/>
    </row>
    <row r="80" s="14" customFormat="1" customHeight="1" spans="1:12">
      <c r="A80" s="23"/>
      <c r="B80" s="23"/>
      <c r="C80" s="23"/>
      <c r="D80" s="23" t="s">
        <v>240</v>
      </c>
      <c r="E80" s="23" t="s">
        <v>241</v>
      </c>
      <c r="F80" s="23"/>
      <c r="G80" s="23"/>
      <c r="H80" s="23"/>
      <c r="I80" s="31"/>
      <c r="J80" s="32"/>
      <c r="K80" s="33"/>
      <c r="L80" s="34"/>
    </row>
    <row r="81" s="14" customFormat="1" customHeight="1" spans="1:12">
      <c r="A81" s="23"/>
      <c r="B81" s="23"/>
      <c r="C81" s="23"/>
      <c r="D81" s="23" t="s">
        <v>242</v>
      </c>
      <c r="E81" s="23" t="s">
        <v>243</v>
      </c>
      <c r="F81" s="23"/>
      <c r="G81" s="23"/>
      <c r="H81" s="23"/>
      <c r="I81" s="36">
        <v>44501</v>
      </c>
      <c r="J81" s="32"/>
      <c r="K81" s="33"/>
      <c r="L81" s="34"/>
    </row>
    <row r="82" s="14" customFormat="1" customHeight="1" spans="1:12">
      <c r="A82" s="23"/>
      <c r="B82" s="23"/>
      <c r="C82" s="23"/>
      <c r="D82" s="23" t="s">
        <v>244</v>
      </c>
      <c r="E82" s="23" t="s">
        <v>245</v>
      </c>
      <c r="F82" s="23"/>
      <c r="G82" s="23"/>
      <c r="H82" s="23"/>
      <c r="I82" s="36">
        <v>44501</v>
      </c>
      <c r="J82" s="32"/>
      <c r="K82" s="33"/>
      <c r="L82" s="34"/>
    </row>
    <row r="83" s="14" customFormat="1" customHeight="1" spans="1:12">
      <c r="A83" s="23">
        <f>SUBTOTAL(103,B$4:$B83)</f>
        <v>27</v>
      </c>
      <c r="B83" s="23" t="s">
        <v>13</v>
      </c>
      <c r="C83" s="23" t="s">
        <v>246</v>
      </c>
      <c r="D83" s="23" t="s">
        <v>247</v>
      </c>
      <c r="E83" s="49" t="s">
        <v>248</v>
      </c>
      <c r="F83" s="23" t="s">
        <v>28</v>
      </c>
      <c r="G83" s="23">
        <v>1</v>
      </c>
      <c r="H83" s="23">
        <f>G83*200</f>
        <v>200</v>
      </c>
      <c r="I83" s="31">
        <v>43831</v>
      </c>
      <c r="J83" s="45" t="s">
        <v>84</v>
      </c>
      <c r="K83" s="33" t="s">
        <v>249</v>
      </c>
      <c r="L83" s="34"/>
    </row>
    <row r="84" s="14" customFormat="1" customHeight="1" spans="1:12">
      <c r="A84" s="23">
        <f>SUBTOTAL(103,B$4:$B84)</f>
        <v>28</v>
      </c>
      <c r="B84" s="23" t="s">
        <v>13</v>
      </c>
      <c r="C84" s="23" t="s">
        <v>230</v>
      </c>
      <c r="D84" s="23" t="s">
        <v>250</v>
      </c>
      <c r="E84" s="23" t="s">
        <v>251</v>
      </c>
      <c r="F84" s="26" t="s">
        <v>28</v>
      </c>
      <c r="G84" s="23">
        <v>1</v>
      </c>
      <c r="H84" s="23">
        <f t="shared" ref="H84:H89" si="3">G84*200</f>
        <v>200</v>
      </c>
      <c r="I84" s="37">
        <v>42644</v>
      </c>
      <c r="J84" s="32"/>
      <c r="K84" s="33" t="s">
        <v>252</v>
      </c>
      <c r="L84" s="34">
        <v>15093036233</v>
      </c>
    </row>
    <row r="85" s="14" customFormat="1" customHeight="1" spans="1:12">
      <c r="A85" s="23">
        <f>SUBTOTAL(103,B$4:$B85)</f>
        <v>29</v>
      </c>
      <c r="B85" s="23" t="s">
        <v>13</v>
      </c>
      <c r="C85" s="23" t="s">
        <v>25</v>
      </c>
      <c r="D85" s="23" t="s">
        <v>253</v>
      </c>
      <c r="E85" s="23" t="s">
        <v>254</v>
      </c>
      <c r="F85" s="26" t="s">
        <v>28</v>
      </c>
      <c r="G85" s="23">
        <v>1</v>
      </c>
      <c r="H85" s="23">
        <f t="shared" si="3"/>
        <v>200</v>
      </c>
      <c r="I85" s="36">
        <v>44105</v>
      </c>
      <c r="J85" s="32" t="s">
        <v>96</v>
      </c>
      <c r="K85" s="33" t="s">
        <v>255</v>
      </c>
      <c r="L85" s="34">
        <v>15093012835</v>
      </c>
    </row>
    <row r="86" s="14" customFormat="1" customHeight="1" spans="1:12">
      <c r="A86" s="23">
        <f>SUBTOTAL(103,B$4:$B86)</f>
        <v>30</v>
      </c>
      <c r="B86" s="23" t="s">
        <v>13</v>
      </c>
      <c r="C86" s="23" t="s">
        <v>136</v>
      </c>
      <c r="D86" s="23" t="s">
        <v>256</v>
      </c>
      <c r="E86" s="23" t="s">
        <v>257</v>
      </c>
      <c r="F86" s="26" t="s">
        <v>28</v>
      </c>
      <c r="G86" s="23">
        <v>1</v>
      </c>
      <c r="H86" s="23">
        <f t="shared" si="3"/>
        <v>200</v>
      </c>
      <c r="I86" s="36">
        <v>44105</v>
      </c>
      <c r="J86" s="32" t="s">
        <v>57</v>
      </c>
      <c r="K86" s="33" t="s">
        <v>258</v>
      </c>
      <c r="L86" s="34">
        <v>13733132677</v>
      </c>
    </row>
    <row r="87" s="14" customFormat="1" customHeight="1" spans="1:12">
      <c r="A87" s="23">
        <f>SUBTOTAL(103,B$4:$B87)</f>
        <v>31</v>
      </c>
      <c r="B87" s="23" t="s">
        <v>13</v>
      </c>
      <c r="C87" s="23" t="s">
        <v>259</v>
      </c>
      <c r="D87" s="23" t="s">
        <v>260</v>
      </c>
      <c r="E87" s="23" t="s">
        <v>261</v>
      </c>
      <c r="F87" s="26" t="s">
        <v>28</v>
      </c>
      <c r="G87" s="23">
        <v>1</v>
      </c>
      <c r="H87" s="23">
        <f t="shared" si="3"/>
        <v>200</v>
      </c>
      <c r="I87" s="36">
        <v>44105</v>
      </c>
      <c r="J87" s="32" t="s">
        <v>262</v>
      </c>
      <c r="K87" s="33" t="s">
        <v>263</v>
      </c>
      <c r="L87" s="34">
        <v>18680420241</v>
      </c>
    </row>
    <row r="88" s="14" customFormat="1" customHeight="1" spans="1:12">
      <c r="A88" s="23">
        <f>SUBTOTAL(103,B$4:$B88)</f>
        <v>32</v>
      </c>
      <c r="B88" s="23" t="s">
        <v>13</v>
      </c>
      <c r="C88" s="23" t="s">
        <v>208</v>
      </c>
      <c r="D88" s="23" t="s">
        <v>264</v>
      </c>
      <c r="E88" s="23" t="s">
        <v>265</v>
      </c>
      <c r="F88" s="26" t="s">
        <v>28</v>
      </c>
      <c r="G88" s="23">
        <v>1</v>
      </c>
      <c r="H88" s="23">
        <f t="shared" si="3"/>
        <v>200</v>
      </c>
      <c r="I88" s="36">
        <v>44105</v>
      </c>
      <c r="J88" s="32" t="s">
        <v>266</v>
      </c>
      <c r="K88" s="33" t="s">
        <v>267</v>
      </c>
      <c r="L88" s="34">
        <v>15238109183</v>
      </c>
    </row>
    <row r="89" s="14" customFormat="1" customHeight="1" spans="1:12">
      <c r="A89" s="23">
        <f>SUBTOTAL(103,B$4:$B89)</f>
        <v>33</v>
      </c>
      <c r="B89" s="23" t="s">
        <v>13</v>
      </c>
      <c r="C89" s="23"/>
      <c r="D89" s="23" t="s">
        <v>268</v>
      </c>
      <c r="E89" s="23" t="s">
        <v>269</v>
      </c>
      <c r="F89" s="26" t="s">
        <v>28</v>
      </c>
      <c r="G89" s="23">
        <v>7</v>
      </c>
      <c r="H89" s="23">
        <f t="shared" si="3"/>
        <v>1400</v>
      </c>
      <c r="I89" s="36">
        <v>44105</v>
      </c>
      <c r="J89" s="32"/>
      <c r="K89" s="33" t="s">
        <v>270</v>
      </c>
      <c r="L89" s="34"/>
    </row>
    <row r="90" s="14" customFormat="1" customHeight="1" spans="1:12">
      <c r="A90" s="23"/>
      <c r="B90" s="23"/>
      <c r="C90" s="23"/>
      <c r="D90" s="23" t="s">
        <v>271</v>
      </c>
      <c r="E90" s="23" t="s">
        <v>272</v>
      </c>
      <c r="F90" s="26"/>
      <c r="G90" s="23"/>
      <c r="H90" s="23"/>
      <c r="I90" s="37"/>
      <c r="J90" s="32"/>
      <c r="K90" s="33"/>
      <c r="L90" s="34"/>
    </row>
    <row r="91" s="14" customFormat="1" customHeight="1" spans="1:12">
      <c r="A91" s="23"/>
      <c r="B91" s="23"/>
      <c r="C91" s="23"/>
      <c r="D91" s="23" t="s">
        <v>273</v>
      </c>
      <c r="E91" s="23" t="s">
        <v>274</v>
      </c>
      <c r="F91" s="26"/>
      <c r="G91" s="23"/>
      <c r="H91" s="23"/>
      <c r="I91" s="37"/>
      <c r="J91" s="32"/>
      <c r="K91" s="33"/>
      <c r="L91" s="34"/>
    </row>
    <row r="92" s="14" customFormat="1" customHeight="1" spans="1:12">
      <c r="A92" s="23"/>
      <c r="B92" s="23"/>
      <c r="C92" s="23"/>
      <c r="D92" s="23" t="s">
        <v>275</v>
      </c>
      <c r="E92" s="23" t="s">
        <v>276</v>
      </c>
      <c r="F92" s="26"/>
      <c r="G92" s="23"/>
      <c r="H92" s="23"/>
      <c r="I92" s="37"/>
      <c r="J92" s="32"/>
      <c r="K92" s="33"/>
      <c r="L92" s="34"/>
    </row>
    <row r="93" s="14" customFormat="1" customHeight="1" spans="1:12">
      <c r="A93" s="23"/>
      <c r="B93" s="23"/>
      <c r="C93" s="23"/>
      <c r="D93" s="23" t="s">
        <v>277</v>
      </c>
      <c r="E93" s="23" t="s">
        <v>278</v>
      </c>
      <c r="F93" s="26"/>
      <c r="G93" s="23"/>
      <c r="H93" s="23"/>
      <c r="I93" s="37"/>
      <c r="J93" s="32"/>
      <c r="K93" s="33"/>
      <c r="L93" s="34"/>
    </row>
    <row r="94" s="14" customFormat="1" customHeight="1" spans="1:12">
      <c r="A94" s="23"/>
      <c r="B94" s="23"/>
      <c r="C94" s="23"/>
      <c r="D94" s="23" t="s">
        <v>279</v>
      </c>
      <c r="E94" s="23" t="s">
        <v>280</v>
      </c>
      <c r="F94" s="26"/>
      <c r="G94" s="23"/>
      <c r="H94" s="23"/>
      <c r="I94" s="37"/>
      <c r="J94" s="32"/>
      <c r="K94" s="33"/>
      <c r="L94" s="34"/>
    </row>
    <row r="95" s="14" customFormat="1" customHeight="1" spans="1:12">
      <c r="A95" s="23"/>
      <c r="B95" s="23"/>
      <c r="C95" s="23"/>
      <c r="D95" s="23" t="s">
        <v>281</v>
      </c>
      <c r="E95" s="23" t="s">
        <v>282</v>
      </c>
      <c r="F95" s="26"/>
      <c r="G95" s="23"/>
      <c r="H95" s="23"/>
      <c r="I95" s="37"/>
      <c r="J95" s="32"/>
      <c r="K95" s="33"/>
      <c r="L95" s="34"/>
    </row>
    <row r="96" s="14" customFormat="1" customHeight="1" spans="1:12">
      <c r="A96" s="23">
        <f>SUBTOTAL(103,B$4:$B96)</f>
        <v>34</v>
      </c>
      <c r="B96" s="23" t="s">
        <v>13</v>
      </c>
      <c r="C96" s="23"/>
      <c r="D96" s="23" t="s">
        <v>283</v>
      </c>
      <c r="E96" s="49" t="s">
        <v>284</v>
      </c>
      <c r="F96" s="26" t="s">
        <v>28</v>
      </c>
      <c r="G96" s="23">
        <v>1</v>
      </c>
      <c r="H96" s="23">
        <f>G96*200</f>
        <v>200</v>
      </c>
      <c r="I96" s="36">
        <v>44378</v>
      </c>
      <c r="J96" s="32" t="s">
        <v>285</v>
      </c>
      <c r="K96" s="33" t="s">
        <v>286</v>
      </c>
      <c r="L96" s="34"/>
    </row>
    <row r="97" s="14" customFormat="1" customHeight="1" spans="1:12">
      <c r="A97" s="23">
        <f>SUBTOTAL(103,B$4:$B97)</f>
        <v>35</v>
      </c>
      <c r="B97" s="23" t="s">
        <v>13</v>
      </c>
      <c r="C97" s="23"/>
      <c r="D97" s="23" t="s">
        <v>287</v>
      </c>
      <c r="E97" s="49" t="s">
        <v>288</v>
      </c>
      <c r="F97" s="26" t="s">
        <v>28</v>
      </c>
      <c r="G97" s="23">
        <v>1</v>
      </c>
      <c r="H97" s="23">
        <f>G97*200</f>
        <v>200</v>
      </c>
      <c r="I97" s="36">
        <v>44378</v>
      </c>
      <c r="J97" s="32"/>
      <c r="K97" s="33" t="s">
        <v>289</v>
      </c>
      <c r="L97" s="34"/>
    </row>
    <row r="98" s="14" customFormat="1" customHeight="1" spans="1:12">
      <c r="A98" s="23">
        <f>SUBTOTAL(103,B$4:$B98)</f>
        <v>36</v>
      </c>
      <c r="B98" s="23" t="s">
        <v>13</v>
      </c>
      <c r="C98" s="23"/>
      <c r="D98" s="23" t="s">
        <v>290</v>
      </c>
      <c r="E98" s="49" t="s">
        <v>291</v>
      </c>
      <c r="F98" s="26" t="s">
        <v>28</v>
      </c>
      <c r="G98" s="23">
        <v>1</v>
      </c>
      <c r="H98" s="23">
        <f>G98*200</f>
        <v>200</v>
      </c>
      <c r="I98" s="36">
        <v>44378</v>
      </c>
      <c r="J98" s="32"/>
      <c r="K98" s="33" t="s">
        <v>292</v>
      </c>
      <c r="L98" s="34"/>
    </row>
    <row r="99" s="14" customFormat="1" customHeight="1" spans="1:12">
      <c r="A99" s="23">
        <f>SUBTOTAL(103,B$4:$B99)</f>
        <v>37</v>
      </c>
      <c r="B99" s="23" t="s">
        <v>13</v>
      </c>
      <c r="C99" s="23"/>
      <c r="D99" s="23" t="s">
        <v>293</v>
      </c>
      <c r="E99" s="49" t="s">
        <v>294</v>
      </c>
      <c r="F99" s="26" t="s">
        <v>28</v>
      </c>
      <c r="G99" s="23">
        <v>1</v>
      </c>
      <c r="H99" s="23">
        <f>G99*200</f>
        <v>200</v>
      </c>
      <c r="I99" s="36">
        <v>44378</v>
      </c>
      <c r="J99" s="32"/>
      <c r="K99" s="33" t="s">
        <v>295</v>
      </c>
      <c r="L99" s="34"/>
    </row>
    <row r="100" s="14" customFormat="1" customHeight="1" spans="1:12">
      <c r="A100" s="23">
        <f>SUBTOTAL(103,B$4:$B100)</f>
        <v>38</v>
      </c>
      <c r="B100" s="23" t="s">
        <v>13</v>
      </c>
      <c r="C100" s="23" t="s">
        <v>14</v>
      </c>
      <c r="D100" s="23" t="s">
        <v>296</v>
      </c>
      <c r="E100" s="49" t="s">
        <v>297</v>
      </c>
      <c r="F100" s="26" t="s">
        <v>28</v>
      </c>
      <c r="G100" s="23">
        <v>4</v>
      </c>
      <c r="H100" s="23">
        <f>G100*200</f>
        <v>800</v>
      </c>
      <c r="I100" s="36">
        <v>44409</v>
      </c>
      <c r="J100" s="32" t="s">
        <v>298</v>
      </c>
      <c r="K100" s="33" t="s">
        <v>299</v>
      </c>
      <c r="L100" s="34">
        <v>13503776841</v>
      </c>
    </row>
    <row r="101" s="14" customFormat="1" customHeight="1" spans="1:12">
      <c r="A101" s="23"/>
      <c r="B101" s="23"/>
      <c r="C101" s="23"/>
      <c r="D101" s="3" t="s">
        <v>300</v>
      </c>
      <c r="E101" s="50" t="s">
        <v>301</v>
      </c>
      <c r="F101" s="26"/>
      <c r="G101" s="23"/>
      <c r="H101" s="23"/>
      <c r="I101" s="36"/>
      <c r="J101" s="32"/>
      <c r="K101" s="33"/>
      <c r="L101" s="34"/>
    </row>
    <row r="102" s="14" customFormat="1" customHeight="1" spans="1:12">
      <c r="A102" s="23"/>
      <c r="B102" s="23"/>
      <c r="C102" s="23"/>
      <c r="D102" s="3" t="s">
        <v>302</v>
      </c>
      <c r="E102" s="51" t="s">
        <v>303</v>
      </c>
      <c r="F102" s="26"/>
      <c r="G102" s="23"/>
      <c r="H102" s="23"/>
      <c r="I102" s="36"/>
      <c r="J102" s="32"/>
      <c r="K102" s="33"/>
      <c r="L102" s="34"/>
    </row>
    <row r="103" s="14" customFormat="1" customHeight="1" spans="1:12">
      <c r="A103" s="23"/>
      <c r="B103" s="23"/>
      <c r="C103" s="23"/>
      <c r="D103" s="3" t="s">
        <v>304</v>
      </c>
      <c r="E103" s="51" t="s">
        <v>305</v>
      </c>
      <c r="F103" s="26"/>
      <c r="G103" s="23"/>
      <c r="H103" s="23"/>
      <c r="I103" s="36"/>
      <c r="J103" s="32"/>
      <c r="K103" s="33"/>
      <c r="L103" s="34"/>
    </row>
    <row r="104" s="14" customFormat="1" customHeight="1" spans="1:12">
      <c r="A104" s="23">
        <f>SUBTOTAL(103,B$4:$B104)</f>
        <v>39</v>
      </c>
      <c r="B104" s="23" t="s">
        <v>13</v>
      </c>
      <c r="C104" s="23" t="s">
        <v>197</v>
      </c>
      <c r="D104" s="23" t="s">
        <v>306</v>
      </c>
      <c r="E104" s="23" t="s">
        <v>307</v>
      </c>
      <c r="F104" s="26" t="s">
        <v>28</v>
      </c>
      <c r="G104" s="23">
        <v>1</v>
      </c>
      <c r="H104" s="23">
        <f>G104*200</f>
        <v>200</v>
      </c>
      <c r="I104" s="36">
        <v>44409</v>
      </c>
      <c r="J104" s="32" t="s">
        <v>308</v>
      </c>
      <c r="K104" s="33" t="s">
        <v>309</v>
      </c>
      <c r="L104" s="34">
        <v>13849711805</v>
      </c>
    </row>
    <row r="105" s="14" customFormat="1" customHeight="1" spans="1:12">
      <c r="A105" s="23">
        <f>SUBTOTAL(103,B$4:$B105)</f>
        <v>40</v>
      </c>
      <c r="B105" s="23" t="s">
        <v>13</v>
      </c>
      <c r="C105" s="23" t="s">
        <v>246</v>
      </c>
      <c r="D105" s="23" t="s">
        <v>310</v>
      </c>
      <c r="E105" s="49" t="s">
        <v>311</v>
      </c>
      <c r="F105" s="26" t="s">
        <v>28</v>
      </c>
      <c r="G105" s="23">
        <v>1</v>
      </c>
      <c r="H105" s="23">
        <f>G105*200</f>
        <v>200</v>
      </c>
      <c r="I105" s="36">
        <v>44470</v>
      </c>
      <c r="J105" s="32" t="s">
        <v>312</v>
      </c>
      <c r="K105" s="33" t="s">
        <v>313</v>
      </c>
      <c r="L105" s="34">
        <v>13525123173</v>
      </c>
    </row>
    <row r="106" s="14" customFormat="1" customHeight="1" spans="1:12">
      <c r="A106" s="23">
        <f>SUBTOTAL(103,B$4:$B106)</f>
        <v>41</v>
      </c>
      <c r="B106" s="23" t="s">
        <v>13</v>
      </c>
      <c r="C106" s="23"/>
      <c r="D106" s="23" t="s">
        <v>314</v>
      </c>
      <c r="E106" s="49" t="s">
        <v>315</v>
      </c>
      <c r="F106" s="26" t="s">
        <v>28</v>
      </c>
      <c r="G106" s="23">
        <v>3</v>
      </c>
      <c r="H106" s="23">
        <f>G106*200</f>
        <v>600</v>
      </c>
      <c r="I106" s="36">
        <v>44501</v>
      </c>
      <c r="J106" s="32" t="s">
        <v>316</v>
      </c>
      <c r="K106" s="33" t="s">
        <v>317</v>
      </c>
      <c r="L106" s="34">
        <v>13462653175</v>
      </c>
    </row>
    <row r="107" s="14" customFormat="1" customHeight="1" spans="1:12">
      <c r="A107" s="23"/>
      <c r="B107" s="23"/>
      <c r="C107" s="23"/>
      <c r="D107" s="23" t="s">
        <v>318</v>
      </c>
      <c r="E107" s="49" t="s">
        <v>319</v>
      </c>
      <c r="F107" s="26"/>
      <c r="G107" s="23"/>
      <c r="H107" s="23"/>
      <c r="I107" s="36"/>
      <c r="J107" s="32"/>
      <c r="K107" s="33"/>
      <c r="L107" s="34"/>
    </row>
    <row r="108" s="14" customFormat="1" customHeight="1" spans="1:12">
      <c r="A108" s="23"/>
      <c r="B108" s="23"/>
      <c r="C108" s="23"/>
      <c r="D108" s="23" t="s">
        <v>320</v>
      </c>
      <c r="E108" s="23" t="s">
        <v>321</v>
      </c>
      <c r="F108" s="26"/>
      <c r="G108" s="23"/>
      <c r="H108" s="23"/>
      <c r="I108" s="36"/>
      <c r="J108" s="32"/>
      <c r="K108" s="33"/>
      <c r="L108" s="34"/>
    </row>
    <row r="109" s="14" customFormat="1" customHeight="1" spans="1:12">
      <c r="A109" s="23">
        <f>SUBTOTAL(103,B$4:$B109)</f>
        <v>42</v>
      </c>
      <c r="B109" s="23" t="s">
        <v>13</v>
      </c>
      <c r="C109" s="23" t="s">
        <v>169</v>
      </c>
      <c r="D109" s="23" t="s">
        <v>322</v>
      </c>
      <c r="E109" s="49" t="s">
        <v>323</v>
      </c>
      <c r="F109" s="26" t="s">
        <v>28</v>
      </c>
      <c r="G109" s="23">
        <v>1</v>
      </c>
      <c r="H109" s="23">
        <f t="shared" ref="H109:H111" si="4">G109*200</f>
        <v>200</v>
      </c>
      <c r="I109" s="36">
        <v>44652</v>
      </c>
      <c r="J109" s="32" t="s">
        <v>324</v>
      </c>
      <c r="K109" s="33" t="s">
        <v>325</v>
      </c>
      <c r="L109" s="34">
        <v>13525650817</v>
      </c>
    </row>
    <row r="110" s="14" customFormat="1" customHeight="1" spans="1:12">
      <c r="A110" s="23">
        <f>SUBTOTAL(103,B$4:$B110)</f>
        <v>43</v>
      </c>
      <c r="B110" s="23" t="s">
        <v>13</v>
      </c>
      <c r="C110" s="23" t="s">
        <v>326</v>
      </c>
      <c r="D110" s="23" t="s">
        <v>327</v>
      </c>
      <c r="E110" s="49" t="s">
        <v>328</v>
      </c>
      <c r="F110" s="26" t="s">
        <v>28</v>
      </c>
      <c r="G110" s="23">
        <v>1</v>
      </c>
      <c r="H110" s="23">
        <f t="shared" si="4"/>
        <v>200</v>
      </c>
      <c r="I110" s="36">
        <v>44652</v>
      </c>
      <c r="J110" s="32" t="s">
        <v>329</v>
      </c>
      <c r="K110" s="33" t="s">
        <v>330</v>
      </c>
      <c r="L110" s="34">
        <v>18838606156</v>
      </c>
    </row>
    <row r="111" s="14" customFormat="1" customHeight="1" spans="1:12">
      <c r="A111" s="23">
        <f>SUBTOTAL(103,B$4:$B111)</f>
        <v>44</v>
      </c>
      <c r="B111" s="23" t="s">
        <v>13</v>
      </c>
      <c r="C111" s="23" t="s">
        <v>169</v>
      </c>
      <c r="D111" s="41" t="s">
        <v>331</v>
      </c>
      <c r="E111" s="52" t="s">
        <v>332</v>
      </c>
      <c r="F111" s="26" t="s">
        <v>28</v>
      </c>
      <c r="G111" s="23">
        <v>2</v>
      </c>
      <c r="H111" s="23">
        <f t="shared" si="4"/>
        <v>400</v>
      </c>
      <c r="I111" s="36">
        <v>44682</v>
      </c>
      <c r="J111" s="32" t="s">
        <v>333</v>
      </c>
      <c r="K111" s="33" t="s">
        <v>334</v>
      </c>
      <c r="L111" s="34">
        <v>15138628810</v>
      </c>
    </row>
    <row r="112" s="14" customFormat="1" customHeight="1" spans="1:12">
      <c r="A112" s="23"/>
      <c r="B112" s="23"/>
      <c r="C112" s="23"/>
      <c r="D112" s="41" t="s">
        <v>335</v>
      </c>
      <c r="E112" s="53" t="s">
        <v>336</v>
      </c>
      <c r="F112" s="26"/>
      <c r="G112" s="23"/>
      <c r="H112" s="23"/>
      <c r="I112" s="36"/>
      <c r="J112" s="32"/>
      <c r="K112" s="33"/>
      <c r="L112" s="23"/>
    </row>
    <row r="113" s="14" customFormat="1" customHeight="1" spans="1:12">
      <c r="A113" s="23">
        <f>SUBTOTAL(103,B$4:$B113)</f>
        <v>45</v>
      </c>
      <c r="B113" s="23" t="s">
        <v>13</v>
      </c>
      <c r="C113" s="23" t="s">
        <v>218</v>
      </c>
      <c r="D113" s="41" t="s">
        <v>337</v>
      </c>
      <c r="E113" s="52" t="s">
        <v>338</v>
      </c>
      <c r="F113" s="26" t="s">
        <v>28</v>
      </c>
      <c r="G113" s="23">
        <v>2</v>
      </c>
      <c r="H113" s="23">
        <f>G113*200</f>
        <v>400</v>
      </c>
      <c r="I113" s="36">
        <v>44682</v>
      </c>
      <c r="J113" s="46" t="s">
        <v>339</v>
      </c>
      <c r="K113" s="33" t="s">
        <v>340</v>
      </c>
      <c r="L113" s="23">
        <v>13037604526</v>
      </c>
    </row>
    <row r="114" s="14" customFormat="1" customHeight="1" spans="1:12">
      <c r="A114" s="23"/>
      <c r="B114" s="23"/>
      <c r="C114" s="23"/>
      <c r="D114" s="41" t="s">
        <v>341</v>
      </c>
      <c r="E114" s="52" t="s">
        <v>342</v>
      </c>
      <c r="F114" s="26"/>
      <c r="G114" s="23"/>
      <c r="H114" s="23"/>
      <c r="I114" s="36">
        <v>44805</v>
      </c>
      <c r="J114" s="47" t="s">
        <v>343</v>
      </c>
      <c r="K114" s="33"/>
      <c r="L114" s="23"/>
    </row>
    <row r="115" s="14" customFormat="1" customHeight="1" spans="1:12">
      <c r="A115" s="23">
        <f>SUBTOTAL(103,B$4:$B115)</f>
        <v>46</v>
      </c>
      <c r="B115" s="23" t="s">
        <v>13</v>
      </c>
      <c r="C115" s="23" t="s">
        <v>169</v>
      </c>
      <c r="D115" s="41" t="s">
        <v>344</v>
      </c>
      <c r="E115" s="52" t="s">
        <v>345</v>
      </c>
      <c r="F115" s="26" t="s">
        <v>28</v>
      </c>
      <c r="G115" s="23">
        <v>2</v>
      </c>
      <c r="H115" s="23">
        <f>G115*200</f>
        <v>400</v>
      </c>
      <c r="I115" s="36">
        <v>44682</v>
      </c>
      <c r="J115" s="46" t="s">
        <v>215</v>
      </c>
      <c r="K115" s="33" t="s">
        <v>346</v>
      </c>
      <c r="L115" s="48">
        <v>15813331640</v>
      </c>
    </row>
    <row r="116" s="14" customFormat="1" customHeight="1" spans="1:12">
      <c r="A116" s="23"/>
      <c r="B116" s="23"/>
      <c r="C116" s="23"/>
      <c r="D116" s="41" t="s">
        <v>347</v>
      </c>
      <c r="E116" s="52" t="s">
        <v>348</v>
      </c>
      <c r="F116" s="26"/>
      <c r="G116" s="23"/>
      <c r="H116" s="23"/>
      <c r="I116" s="36">
        <v>44805</v>
      </c>
      <c r="J116" s="47" t="s">
        <v>343</v>
      </c>
      <c r="K116" s="33"/>
      <c r="L116" s="48"/>
    </row>
    <row r="117" s="14" customFormat="1" customHeight="1" spans="1:12">
      <c r="A117" s="23">
        <f>SUBTOTAL(103,B$4:$B117)</f>
        <v>47</v>
      </c>
      <c r="B117" s="23" t="s">
        <v>13</v>
      </c>
      <c r="C117" s="23"/>
      <c r="D117" s="23" t="s">
        <v>349</v>
      </c>
      <c r="E117" s="49" t="s">
        <v>350</v>
      </c>
      <c r="F117" s="26" t="s">
        <v>28</v>
      </c>
      <c r="G117" s="23">
        <v>1</v>
      </c>
      <c r="H117" s="23">
        <f t="shared" ref="H117:H122" si="5">G117*200</f>
        <v>200</v>
      </c>
      <c r="I117" s="36">
        <v>44713</v>
      </c>
      <c r="J117" s="46"/>
      <c r="K117" s="33" t="s">
        <v>351</v>
      </c>
      <c r="L117" s="48">
        <v>13271354630</v>
      </c>
    </row>
    <row r="118" s="14" customFormat="1" customHeight="1" spans="1:12">
      <c r="A118" s="23">
        <f>SUBTOTAL(103,B$4:$B118)</f>
        <v>48</v>
      </c>
      <c r="B118" s="23" t="s">
        <v>13</v>
      </c>
      <c r="C118" s="23" t="s">
        <v>140</v>
      </c>
      <c r="D118" s="3" t="s">
        <v>352</v>
      </c>
      <c r="E118" s="51" t="s">
        <v>353</v>
      </c>
      <c r="F118" s="26" t="s">
        <v>28</v>
      </c>
      <c r="G118" s="23">
        <v>1</v>
      </c>
      <c r="H118" s="23">
        <f t="shared" si="5"/>
        <v>200</v>
      </c>
      <c r="I118" s="36">
        <v>44743</v>
      </c>
      <c r="J118" s="47" t="s">
        <v>354</v>
      </c>
      <c r="K118" s="33" t="s">
        <v>355</v>
      </c>
      <c r="L118" s="48">
        <v>15737603548</v>
      </c>
    </row>
    <row r="119" s="14" customFormat="1" customHeight="1" spans="1:12">
      <c r="A119" s="23">
        <f>SUBTOTAL(103,B$4:$B119)</f>
        <v>49</v>
      </c>
      <c r="B119" s="23" t="s">
        <v>13</v>
      </c>
      <c r="C119" s="23" t="s">
        <v>356</v>
      </c>
      <c r="D119" s="3" t="s">
        <v>357</v>
      </c>
      <c r="E119" s="51" t="s">
        <v>358</v>
      </c>
      <c r="F119" s="26" t="s">
        <v>28</v>
      </c>
      <c r="G119" s="23">
        <v>1</v>
      </c>
      <c r="H119" s="23">
        <f t="shared" si="5"/>
        <v>200</v>
      </c>
      <c r="I119" s="36">
        <v>44805</v>
      </c>
      <c r="J119" s="47" t="s">
        <v>359</v>
      </c>
      <c r="K119" s="33" t="s">
        <v>360</v>
      </c>
      <c r="L119" s="48">
        <v>15565484391</v>
      </c>
    </row>
    <row r="120" s="14" customFormat="1" customHeight="1" spans="1:12">
      <c r="A120" s="23">
        <f>SUBTOTAL(103,B$4:$B120)</f>
        <v>50</v>
      </c>
      <c r="B120" s="23" t="s">
        <v>13</v>
      </c>
      <c r="C120" s="23" t="s">
        <v>157</v>
      </c>
      <c r="D120" s="3" t="s">
        <v>361</v>
      </c>
      <c r="E120" s="51" t="s">
        <v>362</v>
      </c>
      <c r="F120" s="26" t="s">
        <v>28</v>
      </c>
      <c r="G120" s="23">
        <v>1</v>
      </c>
      <c r="H120" s="23">
        <f t="shared" si="5"/>
        <v>200</v>
      </c>
      <c r="I120" s="36">
        <v>44805</v>
      </c>
      <c r="J120" s="47" t="s">
        <v>363</v>
      </c>
      <c r="K120" s="33" t="s">
        <v>364</v>
      </c>
      <c r="L120" s="48">
        <v>17537719712</v>
      </c>
    </row>
    <row r="121" s="14" customFormat="1" customHeight="1" spans="1:12">
      <c r="A121" s="23">
        <f>SUBTOTAL(103,B$4:$B121)</f>
        <v>51</v>
      </c>
      <c r="B121" s="23" t="s">
        <v>13</v>
      </c>
      <c r="C121" s="23" t="s">
        <v>178</v>
      </c>
      <c r="D121" s="3" t="s">
        <v>365</v>
      </c>
      <c r="E121" s="3" t="s">
        <v>366</v>
      </c>
      <c r="F121" s="26" t="s">
        <v>28</v>
      </c>
      <c r="G121" s="23">
        <v>1</v>
      </c>
      <c r="H121" s="23">
        <f t="shared" si="5"/>
        <v>200</v>
      </c>
      <c r="I121" s="36">
        <v>44805</v>
      </c>
      <c r="J121" s="47" t="s">
        <v>367</v>
      </c>
      <c r="K121" s="33" t="s">
        <v>368</v>
      </c>
      <c r="L121" s="48">
        <v>15893397541</v>
      </c>
    </row>
    <row r="122" s="14" customFormat="1" customHeight="1" spans="1:12">
      <c r="A122" s="23">
        <f>SUBTOTAL(103,B$4:$B122)</f>
        <v>52</v>
      </c>
      <c r="B122" s="23" t="s">
        <v>13</v>
      </c>
      <c r="C122" s="23" t="s">
        <v>369</v>
      </c>
      <c r="D122" s="3" t="s">
        <v>370</v>
      </c>
      <c r="E122" s="51" t="s">
        <v>371</v>
      </c>
      <c r="F122" s="26" t="s">
        <v>28</v>
      </c>
      <c r="G122" s="23">
        <v>3</v>
      </c>
      <c r="H122" s="23">
        <f t="shared" si="5"/>
        <v>600</v>
      </c>
      <c r="I122" s="36">
        <v>44835</v>
      </c>
      <c r="J122" s="47" t="s">
        <v>372</v>
      </c>
      <c r="K122" s="54" t="s">
        <v>373</v>
      </c>
      <c r="L122" s="48">
        <v>13271322835</v>
      </c>
    </row>
    <row r="123" s="14" customFormat="1" customHeight="1" spans="1:12">
      <c r="A123" s="23"/>
      <c r="B123" s="23"/>
      <c r="C123" s="23"/>
      <c r="D123" s="3" t="s">
        <v>374</v>
      </c>
      <c r="E123" s="51" t="s">
        <v>375</v>
      </c>
      <c r="F123" s="26"/>
      <c r="G123" s="23"/>
      <c r="H123" s="23"/>
      <c r="I123" s="36"/>
      <c r="J123" s="47"/>
      <c r="K123" s="33"/>
      <c r="L123" s="48"/>
    </row>
    <row r="124" s="14" customFormat="1" customHeight="1" spans="1:12">
      <c r="A124" s="23"/>
      <c r="B124" s="23"/>
      <c r="C124" s="23"/>
      <c r="D124" s="3" t="s">
        <v>376</v>
      </c>
      <c r="E124" s="51" t="s">
        <v>377</v>
      </c>
      <c r="F124" s="26"/>
      <c r="G124" s="23"/>
      <c r="H124" s="23"/>
      <c r="I124" s="36"/>
      <c r="J124" s="47"/>
      <c r="K124" s="33"/>
      <c r="L124" s="48"/>
    </row>
    <row r="125" s="14" customFormat="1" customHeight="1" spans="1:12">
      <c r="A125" s="23">
        <f>SUBTOTAL(103,B$4:$B125)</f>
        <v>53</v>
      </c>
      <c r="B125" s="23" t="s">
        <v>13</v>
      </c>
      <c r="C125" s="23" t="s">
        <v>218</v>
      </c>
      <c r="D125" s="3" t="s">
        <v>378</v>
      </c>
      <c r="E125" s="51" t="s">
        <v>379</v>
      </c>
      <c r="F125" s="26" t="s">
        <v>28</v>
      </c>
      <c r="G125" s="23">
        <v>1</v>
      </c>
      <c r="H125" s="23">
        <f>G125*200</f>
        <v>200</v>
      </c>
      <c r="I125" s="36">
        <v>44866</v>
      </c>
      <c r="J125" s="47" t="s">
        <v>380</v>
      </c>
      <c r="K125" s="54" t="s">
        <v>381</v>
      </c>
      <c r="L125" s="48">
        <v>15090148892</v>
      </c>
    </row>
  </sheetData>
  <autoFilter ref="A3:O125">
    <extLst/>
  </autoFilter>
  <mergeCells count="2">
    <mergeCell ref="A1:L1"/>
    <mergeCell ref="J2:K2"/>
  </mergeCells>
  <conditionalFormatting sqref="D111">
    <cfRule type="duplicateValues" dxfId="0" priority="55"/>
  </conditionalFormatting>
  <conditionalFormatting sqref="D113:D114">
    <cfRule type="duplicateValues" dxfId="0" priority="54"/>
  </conditionalFormatting>
  <conditionalFormatting sqref="D115:D117">
    <cfRule type="duplicateValues" dxfId="0" priority="53"/>
  </conditionalFormatting>
  <conditionalFormatting sqref="D118:D125">
    <cfRule type="duplicateValues" dxfId="0" priority="40"/>
  </conditionalFormatting>
  <conditionalFormatting sqref="E4:E125">
    <cfRule type="expression" dxfId="0" priority="379">
      <formula>AND(SUMPRODUCT(IFERROR(1*(($E$4:$E$125&amp;"x")=(E4&amp;"x")),0))&gt;1,NOT(ISBLANK(E4)))</formula>
    </cfRule>
  </conditionalFormatting>
  <pageMargins left="0.700694444444445" right="0.700694444444445" top="0.751388888888889" bottom="0.751388888888889" header="0.298611111111111" footer="0.298611111111111"/>
  <pageSetup paperSize="9" scale="54" fitToHeight="0" orientation="portrait" horizontalDpi="600"/>
  <headerFooter>
    <oddFooter>&amp;C举报投诉监督电话：马蹬镇政府 69588269   镇纪委 69588390   淅川县民政局 69216620</oddFooter>
  </headerFooter>
  <rowBreaks count="33" manualBreakCount="33">
    <brk id="125" max="11" man="1"/>
  </rowBreaks>
  <ignoredErrors>
    <ignoredError sqref="E104:E108 E4:E100 E1:E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view="pageBreakPreview" zoomScaleNormal="100" workbookViewId="0">
      <selection activeCell="A17" sqref="A17:K174"/>
    </sheetView>
  </sheetViews>
  <sheetFormatPr defaultColWidth="9" defaultRowHeight="14.25"/>
  <cols>
    <col min="1" max="1" width="6.375" style="1" customWidth="1"/>
    <col min="2" max="2" width="9.375" style="1" customWidth="1"/>
    <col min="3" max="3" width="9.375" style="3" customWidth="1"/>
    <col min="4" max="4" width="22.25" style="3" customWidth="1"/>
    <col min="5" max="5" width="5.875" style="1" customWidth="1"/>
    <col min="6" max="6" width="6" style="1" customWidth="1"/>
    <col min="7" max="7" width="10.375" style="1" customWidth="1"/>
    <col min="8" max="8" width="8.375" style="4" customWidth="1"/>
    <col min="9" max="9" width="8.125" style="1" customWidth="1"/>
    <col min="10" max="10" width="12.625" style="1" hidden="1" customWidth="1"/>
    <col min="11" max="11" width="16" style="1" customWidth="1"/>
    <col min="12" max="12" width="22" style="1" hidden="1" customWidth="1"/>
    <col min="13" max="13" width="10.375" style="1" customWidth="1"/>
    <col min="14" max="16384" width="9" style="1"/>
  </cols>
  <sheetData>
    <row r="1" s="1" customFormat="1" ht="39" customHeight="1" spans="1:12">
      <c r="A1" s="5" t="s">
        <v>382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18.75" spans="1:12">
      <c r="A2" s="6"/>
      <c r="B2" s="6"/>
      <c r="C2" s="7"/>
      <c r="D2" s="7"/>
      <c r="E2" s="6"/>
      <c r="F2" s="6"/>
      <c r="G2" s="6"/>
      <c r="H2" s="7">
        <v>44835</v>
      </c>
      <c r="I2" s="7"/>
      <c r="J2" s="7"/>
      <c r="K2" s="12"/>
      <c r="L2" s="12"/>
    </row>
    <row r="3" s="2" customFormat="1" ht="37.5" spans="1:12">
      <c r="A3" s="8" t="s">
        <v>1</v>
      </c>
      <c r="B3" s="9" t="s">
        <v>2</v>
      </c>
      <c r="C3" s="8" t="s">
        <v>4</v>
      </c>
      <c r="D3" s="8" t="s">
        <v>5</v>
      </c>
      <c r="E3" s="8" t="s">
        <v>7</v>
      </c>
      <c r="F3" s="8" t="s">
        <v>383</v>
      </c>
      <c r="G3" s="8" t="s">
        <v>8</v>
      </c>
      <c r="H3" s="9" t="s">
        <v>384</v>
      </c>
      <c r="I3" s="8" t="s">
        <v>385</v>
      </c>
      <c r="J3" s="8" t="s">
        <v>386</v>
      </c>
      <c r="K3" s="8" t="s">
        <v>387</v>
      </c>
      <c r="L3" s="8" t="s">
        <v>11</v>
      </c>
    </row>
    <row r="4" s="1" customFormat="1" ht="21" customHeight="1" spans="1:12">
      <c r="A4" s="10">
        <f>SUBTOTAL(103,B$4:$B4)</f>
        <v>1</v>
      </c>
      <c r="B4" s="10" t="s">
        <v>388</v>
      </c>
      <c r="C4" s="10" t="s">
        <v>389</v>
      </c>
      <c r="D4" s="10" t="s">
        <v>390</v>
      </c>
      <c r="E4" s="10">
        <v>1</v>
      </c>
      <c r="F4" s="10" t="s">
        <v>391</v>
      </c>
      <c r="G4" s="11">
        <v>546</v>
      </c>
      <c r="H4" s="11">
        <v>533</v>
      </c>
      <c r="I4" s="10">
        <f>H4+G4</f>
        <v>1079</v>
      </c>
      <c r="J4" s="10"/>
      <c r="K4" s="10" t="s">
        <v>392</v>
      </c>
      <c r="L4" s="13"/>
    </row>
    <row r="5" s="1" customFormat="1" ht="21" customHeight="1" spans="1:12">
      <c r="A5" s="10">
        <f>SUBTOTAL(103,B$4:$B5)</f>
        <v>2</v>
      </c>
      <c r="B5" s="10" t="s">
        <v>388</v>
      </c>
      <c r="C5" s="10" t="s">
        <v>393</v>
      </c>
      <c r="D5" s="10" t="s">
        <v>394</v>
      </c>
      <c r="E5" s="10">
        <v>2</v>
      </c>
      <c r="F5" s="10" t="s">
        <v>395</v>
      </c>
      <c r="G5" s="11">
        <v>1092</v>
      </c>
      <c r="H5" s="10">
        <v>120</v>
      </c>
      <c r="I5" s="10">
        <f>H5+G5</f>
        <v>1212</v>
      </c>
      <c r="J5" s="10" t="s">
        <v>396</v>
      </c>
      <c r="K5" s="10" t="s">
        <v>397</v>
      </c>
      <c r="L5" s="13" t="s">
        <v>398</v>
      </c>
    </row>
    <row r="6" s="1" customFormat="1" ht="21" customHeight="1" spans="1:12">
      <c r="A6" s="10"/>
      <c r="B6" s="10"/>
      <c r="C6" s="10" t="s">
        <v>399</v>
      </c>
      <c r="D6" s="10" t="s">
        <v>400</v>
      </c>
      <c r="E6" s="10"/>
      <c r="F6" s="10" t="s">
        <v>395</v>
      </c>
      <c r="G6" s="10"/>
      <c r="H6" s="10"/>
      <c r="I6" s="10"/>
      <c r="J6" s="10"/>
      <c r="K6" s="10" t="s">
        <v>397</v>
      </c>
      <c r="L6" s="13"/>
    </row>
    <row r="7" s="1" customFormat="1" ht="21" customHeight="1" spans="1:12">
      <c r="A7" s="10">
        <f>SUBTOTAL(103,B$4:$B7)</f>
        <v>3</v>
      </c>
      <c r="B7" s="10" t="s">
        <v>388</v>
      </c>
      <c r="C7" s="10" t="s">
        <v>401</v>
      </c>
      <c r="D7" s="10" t="s">
        <v>402</v>
      </c>
      <c r="E7" s="10">
        <v>1</v>
      </c>
      <c r="F7" s="10" t="s">
        <v>395</v>
      </c>
      <c r="G7" s="11">
        <v>546</v>
      </c>
      <c r="H7" s="10">
        <v>60</v>
      </c>
      <c r="I7" s="10">
        <f>H7+G7</f>
        <v>606</v>
      </c>
      <c r="J7" s="10" t="s">
        <v>144</v>
      </c>
      <c r="K7" s="10" t="s">
        <v>397</v>
      </c>
      <c r="L7" s="13" t="s">
        <v>403</v>
      </c>
    </row>
    <row r="8" s="1" customFormat="1" ht="21" customHeight="1" spans="1:12">
      <c r="A8" s="10">
        <f>SUBTOTAL(103,B$4:$B8)</f>
        <v>4</v>
      </c>
      <c r="B8" s="10" t="s">
        <v>388</v>
      </c>
      <c r="C8" s="10" t="s">
        <v>404</v>
      </c>
      <c r="D8" s="10" t="s">
        <v>405</v>
      </c>
      <c r="E8" s="10">
        <v>1</v>
      </c>
      <c r="F8" s="10" t="s">
        <v>395</v>
      </c>
      <c r="G8" s="11">
        <v>546</v>
      </c>
      <c r="H8" s="10">
        <v>60</v>
      </c>
      <c r="I8" s="10">
        <f>H8+G8</f>
        <v>606</v>
      </c>
      <c r="J8" s="10" t="s">
        <v>162</v>
      </c>
      <c r="K8" s="10" t="s">
        <v>397</v>
      </c>
      <c r="L8" s="13" t="s">
        <v>406</v>
      </c>
    </row>
    <row r="9" s="1" customFormat="1" ht="21" customHeight="1" spans="1:12">
      <c r="A9" s="10">
        <f>SUBTOTAL(103,B$4:$B9)</f>
        <v>5</v>
      </c>
      <c r="B9" s="10" t="s">
        <v>388</v>
      </c>
      <c r="C9" s="10" t="s">
        <v>407</v>
      </c>
      <c r="D9" s="10" t="s">
        <v>408</v>
      </c>
      <c r="E9" s="10">
        <v>1</v>
      </c>
      <c r="F9" s="10" t="s">
        <v>395</v>
      </c>
      <c r="G9" s="11">
        <v>546</v>
      </c>
      <c r="H9" s="10">
        <v>60</v>
      </c>
      <c r="I9" s="10">
        <f>H9+G9</f>
        <v>606</v>
      </c>
      <c r="J9" s="10" t="s">
        <v>144</v>
      </c>
      <c r="K9" s="10" t="s">
        <v>397</v>
      </c>
      <c r="L9" s="13" t="s">
        <v>409</v>
      </c>
    </row>
    <row r="10" s="1" customFormat="1" ht="21" customHeight="1" spans="1:12">
      <c r="A10" s="10">
        <f>SUBTOTAL(103,B$4:$B10)</f>
        <v>6</v>
      </c>
      <c r="B10" s="10" t="s">
        <v>388</v>
      </c>
      <c r="C10" s="10" t="s">
        <v>410</v>
      </c>
      <c r="D10" s="10" t="s">
        <v>411</v>
      </c>
      <c r="E10" s="10">
        <v>1</v>
      </c>
      <c r="F10" s="10" t="s">
        <v>395</v>
      </c>
      <c r="G10" s="11">
        <v>546</v>
      </c>
      <c r="H10" s="10">
        <v>60</v>
      </c>
      <c r="I10" s="10">
        <f>H10+G10</f>
        <v>606</v>
      </c>
      <c r="J10" s="10" t="s">
        <v>144</v>
      </c>
      <c r="K10" s="10" t="s">
        <v>397</v>
      </c>
      <c r="L10" s="13" t="s">
        <v>412</v>
      </c>
    </row>
    <row r="11" s="1" customFormat="1" ht="21" customHeight="1" spans="1:12">
      <c r="A11" s="10">
        <f>SUBTOTAL(103,B$4:$B11)</f>
        <v>7</v>
      </c>
      <c r="B11" s="10" t="s">
        <v>388</v>
      </c>
      <c r="C11" s="10" t="s">
        <v>413</v>
      </c>
      <c r="D11" s="10" t="s">
        <v>414</v>
      </c>
      <c r="E11" s="10">
        <v>1</v>
      </c>
      <c r="F11" s="10" t="s">
        <v>395</v>
      </c>
      <c r="G11" s="11">
        <v>546</v>
      </c>
      <c r="H11" s="11">
        <v>533</v>
      </c>
      <c r="I11" s="10">
        <f t="shared" ref="I11:I16" si="0">H11+G11</f>
        <v>1079</v>
      </c>
      <c r="J11" s="10" t="s">
        <v>396</v>
      </c>
      <c r="K11" s="10" t="s">
        <v>392</v>
      </c>
      <c r="L11" s="13" t="s">
        <v>415</v>
      </c>
    </row>
    <row r="12" s="1" customFormat="1" ht="21" customHeight="1" spans="1:12">
      <c r="A12" s="10">
        <f>SUBTOTAL(103,B$4:$B12)</f>
        <v>8</v>
      </c>
      <c r="B12" s="10" t="s">
        <v>388</v>
      </c>
      <c r="C12" s="10" t="s">
        <v>416</v>
      </c>
      <c r="D12" s="10" t="s">
        <v>417</v>
      </c>
      <c r="E12" s="10">
        <v>1</v>
      </c>
      <c r="F12" s="10" t="s">
        <v>395</v>
      </c>
      <c r="G12" s="11">
        <v>546</v>
      </c>
      <c r="H12" s="10">
        <v>60</v>
      </c>
      <c r="I12" s="10">
        <f t="shared" si="0"/>
        <v>606</v>
      </c>
      <c r="J12" s="10" t="s">
        <v>396</v>
      </c>
      <c r="K12" s="10" t="s">
        <v>397</v>
      </c>
      <c r="L12" s="13" t="s">
        <v>418</v>
      </c>
    </row>
    <row r="13" s="1" customFormat="1" ht="21" customHeight="1" spans="1:12">
      <c r="A13" s="10">
        <f>SUBTOTAL(103,B$4:$B13)</f>
        <v>9</v>
      </c>
      <c r="B13" s="10" t="s">
        <v>388</v>
      </c>
      <c r="C13" s="10" t="s">
        <v>419</v>
      </c>
      <c r="D13" s="10" t="s">
        <v>420</v>
      </c>
      <c r="E13" s="10">
        <v>1</v>
      </c>
      <c r="F13" s="10" t="s">
        <v>395</v>
      </c>
      <c r="G13" s="11">
        <v>546</v>
      </c>
      <c r="H13" s="10">
        <v>60</v>
      </c>
      <c r="I13" s="10">
        <f t="shared" si="0"/>
        <v>606</v>
      </c>
      <c r="J13" s="10" t="s">
        <v>421</v>
      </c>
      <c r="K13" s="10" t="s">
        <v>397</v>
      </c>
      <c r="L13" s="13" t="s">
        <v>422</v>
      </c>
    </row>
    <row r="14" s="1" customFormat="1" ht="21" customHeight="1" spans="1:12">
      <c r="A14" s="10">
        <f>SUBTOTAL(103,B$4:$B14)</f>
        <v>10</v>
      </c>
      <c r="B14" s="10" t="s">
        <v>388</v>
      </c>
      <c r="C14" s="10" t="s">
        <v>423</v>
      </c>
      <c r="D14" s="10" t="s">
        <v>424</v>
      </c>
      <c r="E14" s="10">
        <v>1</v>
      </c>
      <c r="F14" s="10" t="s">
        <v>395</v>
      </c>
      <c r="G14" s="11">
        <v>546</v>
      </c>
      <c r="H14" s="10">
        <v>60</v>
      </c>
      <c r="I14" s="10">
        <f t="shared" si="0"/>
        <v>606</v>
      </c>
      <c r="J14" s="10" t="s">
        <v>425</v>
      </c>
      <c r="K14" s="10" t="s">
        <v>397</v>
      </c>
      <c r="L14" s="13" t="s">
        <v>426</v>
      </c>
    </row>
    <row r="15" s="1" customFormat="1" ht="21" customHeight="1" spans="1:12">
      <c r="A15" s="10">
        <f>SUBTOTAL(103,B$4:$B15)</f>
        <v>11</v>
      </c>
      <c r="B15" s="10" t="s">
        <v>388</v>
      </c>
      <c r="C15" s="10" t="s">
        <v>427</v>
      </c>
      <c r="D15" s="55" t="s">
        <v>428</v>
      </c>
      <c r="E15" s="10">
        <v>1</v>
      </c>
      <c r="F15" s="10" t="s">
        <v>395</v>
      </c>
      <c r="G15" s="11">
        <v>546</v>
      </c>
      <c r="H15" s="11">
        <v>267</v>
      </c>
      <c r="I15" s="10">
        <f t="shared" si="0"/>
        <v>813</v>
      </c>
      <c r="J15" s="10" t="s">
        <v>425</v>
      </c>
      <c r="K15" s="10" t="s">
        <v>429</v>
      </c>
      <c r="L15" s="13" t="s">
        <v>430</v>
      </c>
    </row>
    <row r="16" s="1" customFormat="1" ht="21" customHeight="1" spans="1:12">
      <c r="A16" s="10">
        <f>SUBTOTAL(103,B$4:$B16)</f>
        <v>12</v>
      </c>
      <c r="B16" s="10" t="s">
        <v>388</v>
      </c>
      <c r="C16" s="3" t="s">
        <v>431</v>
      </c>
      <c r="D16" s="51" t="s">
        <v>432</v>
      </c>
      <c r="E16" s="11">
        <v>1</v>
      </c>
      <c r="F16" s="10" t="s">
        <v>395</v>
      </c>
      <c r="G16" s="11">
        <v>546</v>
      </c>
      <c r="H16" s="10">
        <v>60</v>
      </c>
      <c r="I16" s="10">
        <f t="shared" si="0"/>
        <v>606</v>
      </c>
      <c r="J16" s="10" t="s">
        <v>433</v>
      </c>
      <c r="K16" s="10" t="s">
        <v>397</v>
      </c>
      <c r="L16" s="13" t="s">
        <v>434</v>
      </c>
    </row>
  </sheetData>
  <autoFilter ref="A3:L16">
    <extLst/>
  </autoFilter>
  <mergeCells count="2">
    <mergeCell ref="A1:K1"/>
    <mergeCell ref="H2:K2"/>
  </mergeCells>
  <conditionalFormatting sqref="C4:C16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87" fitToHeight="0" orientation="portrait" horizontalDpi="600"/>
  <headerFooter>
    <oddFooter>&amp;C举报投诉监督电话：马蹬镇政府 69588269   镇纪委 69588390   淅川县民政局 69216620</oddFooter>
  </headerFooter>
  <rowBreaks count="32" manualBreakCount="32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</vt:lpstr>
      <vt:lpstr>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开心汉贾国敏</cp:lastModifiedBy>
  <dcterms:created xsi:type="dcterms:W3CDTF">2022-02-21T08:14:00Z</dcterms:created>
  <dcterms:modified xsi:type="dcterms:W3CDTF">2022-11-19T02:08:16Z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37CC57C422AE428EB5FFFC2462FD34E4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