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<sst xmlns="http://schemas.openxmlformats.org/spreadsheetml/2006/main" count="838" uniqueCount="217">
  <si>
    <t>提供（15） 农村低保对象人员台卡</t>
  </si>
  <si>
    <t>编制单位：淅川县本级</t>
  </si>
  <si>
    <t>序号</t>
  </si>
  <si>
    <t>登记时间</t>
  </si>
  <si>
    <t>身份证号码</t>
  </si>
  <si>
    <t>户主姓名</t>
  </si>
  <si>
    <t>性别</t>
  </si>
  <si>
    <t>民族</t>
  </si>
  <si>
    <t>住址</t>
  </si>
  <si>
    <t>村名</t>
  </si>
  <si>
    <t>享受人数</t>
  </si>
  <si>
    <t>年龄</t>
  </si>
  <si>
    <t>老年人</t>
  </si>
  <si>
    <t>成年人</t>
  </si>
  <si>
    <t/>
  </si>
  <si>
    <t>未成年人</t>
  </si>
  <si>
    <t>女性</t>
  </si>
  <si>
    <t>残疾人</t>
  </si>
  <si>
    <t>纳入扶贫建档立卡对象（是/否）</t>
  </si>
  <si>
    <t>季保障金</t>
  </si>
  <si>
    <t>月保障、救济金）</t>
  </si>
  <si>
    <t>最低保障、救济标准（每人月保障金</t>
  </si>
  <si>
    <t>类别</t>
  </si>
  <si>
    <t>开户银行</t>
  </si>
  <si>
    <t>账号</t>
  </si>
  <si>
    <t>户主是否享受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</si>
  <si>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</si>
  <si>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</si>
  <si>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</si>
  <si>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</si>
  <si>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</si>
  <si>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</si>
  <si>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家庭成员姓名7</t>
  </si>
  <si>
    <t>家庭成员姓名8</t>
  </si>
  <si>
    <t>家庭成员姓名9</t>
  </si>
  <si>
    <t>备注</t>
  </si>
  <si>
    <t>有劳动条件</t>
  </si>
  <si>
    <t>无劳动条件</t>
  </si>
  <si>
    <t>其中：重度残疾人</t>
  </si>
  <si>
    <t>2015年三季度</t>
  </si>
  <si>
    <t>420322199310286926</t>
  </si>
  <si>
    <t>宋芳</t>
  </si>
  <si>
    <t>汉族</t>
  </si>
  <si>
    <t>河南省淅川县</t>
  </si>
  <si>
    <t>寺湾</t>
  </si>
  <si>
    <t>赵河村</t>
  </si>
  <si>
    <t>A</t>
  </si>
  <si>
    <t>农村信用社</t>
  </si>
  <si>
    <t>623059486700483928</t>
  </si>
  <si>
    <t>2020年2季度</t>
  </si>
  <si>
    <t>412927197605102122</t>
  </si>
  <si>
    <t>李景华</t>
  </si>
  <si>
    <t>B</t>
  </si>
  <si>
    <t>623059486700482664</t>
  </si>
  <si>
    <t>412927197307171795</t>
  </si>
  <si>
    <t>赵向阳</t>
  </si>
  <si>
    <t>00000104277248670889</t>
  </si>
  <si>
    <t>41292719711022171X</t>
  </si>
  <si>
    <t>赵玉军</t>
  </si>
  <si>
    <t>86718002300015966</t>
  </si>
  <si>
    <t>412927197109271760</t>
  </si>
  <si>
    <t>王青华</t>
  </si>
  <si>
    <t>C</t>
  </si>
  <si>
    <t>00000104712468677889</t>
  </si>
  <si>
    <t>412927196904291715</t>
  </si>
  <si>
    <t>王光中</t>
  </si>
  <si>
    <t>00000104277188672889</t>
  </si>
  <si>
    <t>412927196901181721</t>
  </si>
  <si>
    <t>丛振葱</t>
  </si>
  <si>
    <t>00000120429288670889</t>
  </si>
  <si>
    <t>412927196810241717</t>
  </si>
  <si>
    <t>赵自昌</t>
  </si>
  <si>
    <t>623059486700486376</t>
  </si>
  <si>
    <t>412927196712061747</t>
  </si>
  <si>
    <t>从书莲</t>
  </si>
  <si>
    <t>623059486702532961</t>
  </si>
  <si>
    <t>2019年3季度</t>
  </si>
  <si>
    <t>412927196708171732</t>
  </si>
  <si>
    <t>程显明</t>
  </si>
  <si>
    <t>623059486700481948</t>
  </si>
  <si>
    <t>412927196705041721</t>
  </si>
  <si>
    <t>徐勤</t>
  </si>
  <si>
    <t>00000120428468676889</t>
  </si>
  <si>
    <t>2019年3季度新增</t>
  </si>
  <si>
    <t>412927196702061727</t>
  </si>
  <si>
    <t>李云</t>
  </si>
  <si>
    <t>623059486700482805</t>
  </si>
  <si>
    <t>2019年2季度</t>
  </si>
  <si>
    <t>412927196601011747</t>
  </si>
  <si>
    <t>刘月勤</t>
  </si>
  <si>
    <t>623059486700482953</t>
  </si>
  <si>
    <t>2019年2季度新增</t>
  </si>
  <si>
    <t>412927196207101744</t>
  </si>
  <si>
    <t>陈尚荣</t>
  </si>
  <si>
    <t>623059486700481849</t>
  </si>
  <si>
    <t>412927196201251741</t>
  </si>
  <si>
    <t>程爱云</t>
  </si>
  <si>
    <t>86705002200000133</t>
  </si>
  <si>
    <t>41292719620116172X</t>
  </si>
  <si>
    <t>杨喜菊</t>
  </si>
  <si>
    <t>623059486700485527</t>
  </si>
  <si>
    <t>412927196110201722</t>
  </si>
  <si>
    <t>刘合瑞</t>
  </si>
  <si>
    <t>00000120427868675889</t>
  </si>
  <si>
    <t>412927196106211725</t>
  </si>
  <si>
    <t>汤黑女</t>
  </si>
  <si>
    <t>00000126239438670889</t>
  </si>
  <si>
    <t>412927195806061727</t>
  </si>
  <si>
    <t>党焕枝</t>
  </si>
  <si>
    <t>86718002700029532</t>
  </si>
  <si>
    <t>412927195801131749</t>
  </si>
  <si>
    <t>曹新英</t>
  </si>
  <si>
    <t>623059186700829787</t>
  </si>
  <si>
    <t>2018年三季度</t>
  </si>
  <si>
    <t>412927195710261759</t>
  </si>
  <si>
    <t>赵子省</t>
  </si>
  <si>
    <t>623059486700486343</t>
  </si>
  <si>
    <t>412927195603201769</t>
  </si>
  <si>
    <t>王姣子</t>
  </si>
  <si>
    <t>00000104277088673889</t>
  </si>
  <si>
    <t>412927195601121757</t>
  </si>
  <si>
    <t>赵自科</t>
  </si>
  <si>
    <t>86718002600020773</t>
  </si>
  <si>
    <t>412927195502191717</t>
  </si>
  <si>
    <t>王恒贵</t>
  </si>
  <si>
    <t>623059486700484520</t>
  </si>
  <si>
    <t>412927195407121729</t>
  </si>
  <si>
    <t>赵自莲</t>
  </si>
  <si>
    <t>86718002400001228</t>
  </si>
  <si>
    <t>412927195404081733</t>
  </si>
  <si>
    <t>赵自生</t>
  </si>
  <si>
    <t>00000104277028677889</t>
  </si>
  <si>
    <t>412927195312261737</t>
  </si>
  <si>
    <t>申永喜</t>
  </si>
  <si>
    <t>00000104712068670889</t>
  </si>
  <si>
    <t>412927195202261728</t>
  </si>
  <si>
    <t>胡国芝</t>
  </si>
  <si>
    <t>00000104276948677889</t>
  </si>
  <si>
    <t>412927195107121735</t>
  </si>
  <si>
    <t>王恒玉</t>
  </si>
  <si>
    <t>623059486700484629</t>
  </si>
  <si>
    <t>412927195101161808</t>
  </si>
  <si>
    <t>孙巧芝</t>
  </si>
  <si>
    <t>86718002900014313</t>
  </si>
  <si>
    <t>412927195008101819</t>
  </si>
  <si>
    <t>赵峰</t>
  </si>
  <si>
    <t>00000106464788670889</t>
  </si>
  <si>
    <t>41292719490404175X</t>
  </si>
  <si>
    <t>王恒三</t>
  </si>
  <si>
    <t>00000026658998678889</t>
  </si>
  <si>
    <t>412927194709181730</t>
  </si>
  <si>
    <t>石厚振</t>
  </si>
  <si>
    <t>00000104276828672889</t>
  </si>
  <si>
    <t>2019年4季度新增</t>
  </si>
  <si>
    <t>412927194703291736</t>
  </si>
  <si>
    <t>申永振</t>
  </si>
  <si>
    <t>623059486700483555</t>
  </si>
  <si>
    <t>412927194612031728</t>
  </si>
  <si>
    <t>尹桂娥</t>
  </si>
  <si>
    <t>623059486700485543</t>
  </si>
  <si>
    <t>2019年1季度新增</t>
  </si>
  <si>
    <t>412927194609201730</t>
  </si>
  <si>
    <t>温士义</t>
  </si>
  <si>
    <t>623059486700485162</t>
  </si>
  <si>
    <t>412927194601261739</t>
  </si>
  <si>
    <t>王光山</t>
  </si>
  <si>
    <t>623059486700484314</t>
  </si>
  <si>
    <t>412927194507081715</t>
  </si>
  <si>
    <t>温士杰</t>
  </si>
  <si>
    <t>623059486700485147</t>
  </si>
  <si>
    <t>412927194503271722</t>
  </si>
  <si>
    <t>黄训华</t>
  </si>
  <si>
    <t>623059486700482458</t>
  </si>
  <si>
    <t>2018年二季度</t>
  </si>
  <si>
    <t>412927194303181749</t>
  </si>
  <si>
    <t>杜桂芝</t>
  </si>
  <si>
    <t>b</t>
  </si>
  <si>
    <t>623059486700482011</t>
  </si>
  <si>
    <t>412927194302201728</t>
  </si>
  <si>
    <t>华忠娥</t>
  </si>
  <si>
    <t>623059486700482375</t>
  </si>
  <si>
    <t>412927194302141737</t>
  </si>
  <si>
    <t>王恒福</t>
  </si>
  <si>
    <t>00000104277268676889</t>
  </si>
  <si>
    <t>41292719420919173X</t>
  </si>
  <si>
    <t>温士范</t>
  </si>
  <si>
    <t>623059486700485139</t>
  </si>
  <si>
    <t>412927194204141741</t>
  </si>
  <si>
    <t>王胜娥</t>
  </si>
  <si>
    <t>623059486700484835</t>
  </si>
  <si>
    <t>412927194011171733</t>
  </si>
  <si>
    <t>王恒清</t>
  </si>
  <si>
    <t>00000104276788670889</t>
  </si>
  <si>
    <t>412927193704261728</t>
  </si>
  <si>
    <t>毕云芝</t>
  </si>
  <si>
    <t>623059486700481708</t>
  </si>
  <si>
    <t>41292719361122171X</t>
  </si>
  <si>
    <t>赵启振</t>
  </si>
  <si>
    <t>623059486700486038</t>
  </si>
  <si>
    <t>412927193405041777</t>
  </si>
  <si>
    <t>李有海</t>
  </si>
  <si>
    <t>86718002100014312</t>
  </si>
  <si>
    <t>411326201602150216</t>
  </si>
  <si>
    <t>王新乐</t>
  </si>
  <si>
    <t>86705002100030927</t>
  </si>
  <si>
    <t>411326201001291750</t>
  </si>
  <si>
    <t>翁藴博</t>
  </si>
  <si>
    <t>86705002000042153</t>
  </si>
  <si>
    <t>411323199205101729</t>
  </si>
  <si>
    <t xml:space="preserve">高晓 </t>
  </si>
  <si>
    <t>623059486701025322</t>
  </si>
  <si>
    <t>411323198408161428</t>
  </si>
  <si>
    <t>刘丽丽</t>
  </si>
  <si>
    <t>623059486700482904</t>
  </si>
  <si>
    <t>411323196603200550</t>
  </si>
  <si>
    <t>申景东</t>
  </si>
  <si>
    <t>623059486700483399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</si>
</sst>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5" applyNumberFormat="0" applyAlignment="0" applyProtection="0">
      <alignment vertical="center"/>
    </xf>
    <xf numFmtId="0" fontId="25" fillId="14" borderId="19" applyNumberFormat="0" applyAlignment="0" applyProtection="0">
      <alignment vertical="center"/>
    </xf>
    <xf numFmtId="0" fontId="8" fillId="6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right" vertical="center" shrinkToFit="1"/>
    </xf>
    <xf numFmtId="0" fontId="1" fillId="0" borderId="10" xfId="0" applyFont="1" applyFill="1" applyBorder="1" applyAlignment="1"/>
    <xf numFmtId="0" fontId="4" fillId="0" borderId="10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59"/>
  <sheetViews>
    <sheetView tabSelected="1" workbookViewId="0">
      <selection activeCell="A1" sqref="A1:AT59"/>
    </sheetView>
  </sheetViews>
  <sheetFormatPr defaultColWidth="9" defaultRowHeight="13.5"/>
  <sheetData>
    <row r="1" ht="20.25" spans="1:46">
      <c r="A1" s="1"/>
      <c r="B1" s="2"/>
      <c r="C1" s="1"/>
      <c r="D1" s="3" t="s">
        <v>0</v>
      </c>
      <c r="E1" s="3"/>
      <c r="F1" s="3"/>
      <c r="G1" s="3"/>
      <c r="H1" s="3"/>
      <c r="I1" s="3"/>
      <c r="J1" s="3"/>
      <c r="K1" s="2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>
      <c r="A2" s="4" t="s">
        <v>1</v>
      </c>
      <c r="B2" s="2"/>
      <c r="C2" s="1"/>
      <c r="D2" s="1"/>
      <c r="E2" s="1"/>
      <c r="F2" s="1"/>
      <c r="G2" s="1"/>
      <c r="H2" s="1"/>
      <c r="I2" s="1"/>
      <c r="J2" s="1"/>
      <c r="K2" s="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29" t="s">
        <v>9</v>
      </c>
      <c r="J3" s="8" t="s">
        <v>10</v>
      </c>
      <c r="K3" s="30" t="s">
        <v>11</v>
      </c>
      <c r="L3" s="8" t="s">
        <v>12</v>
      </c>
      <c r="M3" s="31" t="s">
        <v>13</v>
      </c>
      <c r="N3" s="32" t="s">
        <v>14</v>
      </c>
      <c r="O3" s="32"/>
      <c r="P3" s="8" t="s">
        <v>15</v>
      </c>
      <c r="Q3" s="8" t="s">
        <v>16</v>
      </c>
      <c r="R3" s="31" t="s">
        <v>17</v>
      </c>
      <c r="S3" s="32" t="s">
        <v>14</v>
      </c>
      <c r="T3" s="8" t="s">
        <v>18</v>
      </c>
      <c r="U3" s="10" t="s">
        <v>19</v>
      </c>
      <c r="V3" s="8" t="s">
        <v>20</v>
      </c>
      <c r="W3" s="8" t="s">
        <v>21</v>
      </c>
      <c r="X3" s="10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4</v>
      </c>
      <c r="AD3" s="8" t="s">
        <v>27</v>
      </c>
      <c r="AE3" s="8" t="s">
        <v>4</v>
      </c>
      <c r="AF3" s="8" t="s">
        <v>28</v>
      </c>
      <c r="AG3" s="8" t="s">
        <v>4</v>
      </c>
      <c r="AH3" s="8" t="s">
        <v>29</v>
      </c>
      <c r="AI3" s="8" t="s">
        <v>4</v>
      </c>
      <c r="AJ3" s="8" t="s">
        <v>30</v>
      </c>
      <c r="AK3" s="8" t="s">
        <v>4</v>
      </c>
      <c r="AL3" s="8" t="s">
        <v>31</v>
      </c>
      <c r="AM3" s="8" t="s">
        <v>4</v>
      </c>
      <c r="AN3" s="8" t="s">
        <v>32</v>
      </c>
      <c r="AO3" s="8" t="s">
        <v>4</v>
      </c>
      <c r="AP3" s="8" t="s">
        <v>33</v>
      </c>
      <c r="AQ3" s="8" t="s">
        <v>4</v>
      </c>
      <c r="AR3" s="8" t="s">
        <v>34</v>
      </c>
      <c r="AS3" s="8" t="s">
        <v>4</v>
      </c>
      <c r="AT3" s="31" t="s">
        <v>35</v>
      </c>
    </row>
    <row r="4" spans="1:46">
      <c r="A4" s="11"/>
      <c r="B4" s="12" t="s">
        <v>14</v>
      </c>
      <c r="C4" s="13" t="s">
        <v>14</v>
      </c>
      <c r="D4" s="14" t="s">
        <v>14</v>
      </c>
      <c r="E4" s="14" t="s">
        <v>14</v>
      </c>
      <c r="F4" s="14" t="s">
        <v>14</v>
      </c>
      <c r="G4" s="14"/>
      <c r="H4" s="15"/>
      <c r="I4" s="33"/>
      <c r="J4" s="14" t="s">
        <v>14</v>
      </c>
      <c r="K4" s="34"/>
      <c r="L4" s="14" t="s">
        <v>12</v>
      </c>
      <c r="M4" s="14" t="s">
        <v>13</v>
      </c>
      <c r="N4" s="14" t="s">
        <v>36</v>
      </c>
      <c r="O4" s="14" t="s">
        <v>37</v>
      </c>
      <c r="P4" s="14"/>
      <c r="Q4" s="14" t="s">
        <v>16</v>
      </c>
      <c r="R4" s="14" t="s">
        <v>17</v>
      </c>
      <c r="S4" s="14" t="s">
        <v>38</v>
      </c>
      <c r="T4" s="14"/>
      <c r="U4" s="15"/>
      <c r="V4" s="14" t="s">
        <v>14</v>
      </c>
      <c r="W4" s="14" t="s">
        <v>14</v>
      </c>
      <c r="X4" s="15"/>
      <c r="Y4" s="14" t="s">
        <v>14</v>
      </c>
      <c r="Z4" s="14" t="s">
        <v>14</v>
      </c>
      <c r="AA4" s="14" t="s">
        <v>14</v>
      </c>
      <c r="AB4" s="14" t="s">
        <v>14</v>
      </c>
      <c r="AC4" s="14" t="s">
        <v>14</v>
      </c>
      <c r="AD4" s="14" t="s">
        <v>14</v>
      </c>
      <c r="AE4" s="14" t="s">
        <v>14</v>
      </c>
      <c r="AF4" s="14" t="s">
        <v>14</v>
      </c>
      <c r="AG4" s="14" t="s">
        <v>14</v>
      </c>
      <c r="AH4" s="14" t="s">
        <v>14</v>
      </c>
      <c r="AI4" s="14" t="s">
        <v>14</v>
      </c>
      <c r="AJ4" s="14" t="s">
        <v>14</v>
      </c>
      <c r="AK4" s="14" t="s">
        <v>14</v>
      </c>
      <c r="AL4" s="14" t="s">
        <v>14</v>
      </c>
      <c r="AM4" s="14" t="s">
        <v>14</v>
      </c>
      <c r="AN4" s="14" t="s">
        <v>14</v>
      </c>
      <c r="AO4" s="14" t="s">
        <v>14</v>
      </c>
      <c r="AP4" s="14" t="s">
        <v>14</v>
      </c>
      <c r="AQ4" s="14" t="s">
        <v>14</v>
      </c>
      <c r="AR4" s="14" t="s">
        <v>14</v>
      </c>
      <c r="AS4" s="14" t="s">
        <v>14</v>
      </c>
      <c r="AT4" s="44"/>
    </row>
    <row r="5" spans="1:46">
      <c r="A5" s="16"/>
      <c r="B5" s="17" t="s">
        <v>14</v>
      </c>
      <c r="C5" s="18" t="s">
        <v>14</v>
      </c>
      <c r="D5" s="15" t="s">
        <v>14</v>
      </c>
      <c r="E5" s="15" t="s">
        <v>14</v>
      </c>
      <c r="F5" s="15" t="s">
        <v>14</v>
      </c>
      <c r="G5" s="15"/>
      <c r="H5" s="15"/>
      <c r="I5" s="33"/>
      <c r="J5" s="15" t="s">
        <v>14</v>
      </c>
      <c r="K5" s="34"/>
      <c r="L5" s="15" t="s">
        <v>14</v>
      </c>
      <c r="M5" s="15" t="s">
        <v>14</v>
      </c>
      <c r="N5" s="15" t="s">
        <v>36</v>
      </c>
      <c r="O5" s="15" t="s">
        <v>37</v>
      </c>
      <c r="P5" s="15" t="s">
        <v>14</v>
      </c>
      <c r="Q5" s="15" t="s">
        <v>14</v>
      </c>
      <c r="R5" s="15" t="s">
        <v>14</v>
      </c>
      <c r="S5" s="15" t="s">
        <v>14</v>
      </c>
      <c r="T5" s="15" t="s">
        <v>14</v>
      </c>
      <c r="U5" s="15"/>
      <c r="V5" s="15" t="s">
        <v>14</v>
      </c>
      <c r="W5" s="15" t="s">
        <v>14</v>
      </c>
      <c r="X5" s="15"/>
      <c r="Y5" s="15" t="s">
        <v>14</v>
      </c>
      <c r="Z5" s="15" t="s">
        <v>14</v>
      </c>
      <c r="AA5" s="15" t="s">
        <v>14</v>
      </c>
      <c r="AB5" s="15" t="s">
        <v>14</v>
      </c>
      <c r="AC5" s="15" t="s">
        <v>14</v>
      </c>
      <c r="AD5" s="15" t="s">
        <v>14</v>
      </c>
      <c r="AE5" s="15" t="s">
        <v>14</v>
      </c>
      <c r="AF5" s="15" t="s">
        <v>14</v>
      </c>
      <c r="AG5" s="15" t="s">
        <v>14</v>
      </c>
      <c r="AH5" s="15" t="s">
        <v>14</v>
      </c>
      <c r="AI5" s="15" t="s">
        <v>14</v>
      </c>
      <c r="AJ5" s="15" t="s">
        <v>14</v>
      </c>
      <c r="AK5" s="15" t="s">
        <v>14</v>
      </c>
      <c r="AL5" s="15" t="s">
        <v>14</v>
      </c>
      <c r="AM5" s="15" t="s">
        <v>14</v>
      </c>
      <c r="AN5" s="15" t="s">
        <v>14</v>
      </c>
      <c r="AO5" s="15" t="s">
        <v>14</v>
      </c>
      <c r="AP5" s="15" t="s">
        <v>14</v>
      </c>
      <c r="AQ5" s="15" t="s">
        <v>14</v>
      </c>
      <c r="AR5" s="15" t="s">
        <v>14</v>
      </c>
      <c r="AS5" s="15" t="s">
        <v>14</v>
      </c>
      <c r="AT5" s="45"/>
    </row>
    <row r="6" spans="1:46">
      <c r="A6" s="19"/>
      <c r="B6" s="20"/>
      <c r="C6" s="21"/>
      <c r="D6" s="22"/>
      <c r="E6" s="22"/>
      <c r="F6" s="22"/>
      <c r="G6" s="22"/>
      <c r="H6" s="22"/>
      <c r="I6" s="35"/>
      <c r="J6" s="22"/>
      <c r="K6" s="3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45"/>
    </row>
    <row r="7" ht="14.25" spans="1:46">
      <c r="A7" s="23">
        <v>4751</v>
      </c>
      <c r="B7" s="24" t="s">
        <v>39</v>
      </c>
      <c r="C7" s="24" t="s">
        <v>40</v>
      </c>
      <c r="D7" s="24" t="s">
        <v>41</v>
      </c>
      <c r="E7" s="25" t="str">
        <f t="shared" ref="E7:E59" si="0">IF(MOD(MID(C7,17,1),2),"男","女")</f>
        <v>女</v>
      </c>
      <c r="F7" s="25" t="s">
        <v>42</v>
      </c>
      <c r="G7" s="26" t="s">
        <v>43</v>
      </c>
      <c r="H7" s="24" t="s">
        <v>44</v>
      </c>
      <c r="I7" s="24" t="s">
        <v>45</v>
      </c>
      <c r="J7" s="26">
        <v>4</v>
      </c>
      <c r="K7" s="37">
        <v>26</v>
      </c>
      <c r="L7" s="38"/>
      <c r="M7" s="38">
        <f t="shared" ref="M7:M24" si="1">K7</f>
        <v>26</v>
      </c>
      <c r="N7" s="38"/>
      <c r="O7" s="38"/>
      <c r="P7" s="38"/>
      <c r="Q7" s="38" t="str">
        <f t="shared" ref="Q7:Q11" si="2">E7</f>
        <v>女</v>
      </c>
      <c r="R7" s="38"/>
      <c r="S7" s="38"/>
      <c r="T7" s="38"/>
      <c r="U7" s="38">
        <f t="shared" ref="U7:U59" si="3">V7*3</f>
        <v>4020</v>
      </c>
      <c r="V7" s="38">
        <f t="shared" ref="V7:V59" si="4">W7*J7</f>
        <v>1340</v>
      </c>
      <c r="W7" s="38">
        <v>335</v>
      </c>
      <c r="X7" s="26" t="s">
        <v>46</v>
      </c>
      <c r="Y7" s="40" t="s">
        <v>47</v>
      </c>
      <c r="Z7" s="24" t="s">
        <v>48</v>
      </c>
      <c r="AA7" s="23"/>
      <c r="AB7" s="23" t="s">
        <v>14</v>
      </c>
      <c r="AC7" s="23" t="s">
        <v>14</v>
      </c>
      <c r="AD7" s="23" t="s">
        <v>14</v>
      </c>
      <c r="AE7" s="23" t="s">
        <v>14</v>
      </c>
      <c r="AF7" s="23" t="s">
        <v>14</v>
      </c>
      <c r="AG7" s="23" t="s">
        <v>14</v>
      </c>
      <c r="AH7" s="23" t="s">
        <v>14</v>
      </c>
      <c r="AI7" s="23" t="s">
        <v>14</v>
      </c>
      <c r="AJ7" s="23" t="s">
        <v>14</v>
      </c>
      <c r="AK7" s="23" t="s">
        <v>14</v>
      </c>
      <c r="AL7" s="23" t="s">
        <v>14</v>
      </c>
      <c r="AM7" s="23" t="s">
        <v>14</v>
      </c>
      <c r="AN7" s="23" t="s">
        <v>14</v>
      </c>
      <c r="AO7" s="23" t="s">
        <v>14</v>
      </c>
      <c r="AP7" s="23" t="s">
        <v>14</v>
      </c>
      <c r="AQ7" s="23" t="s">
        <v>14</v>
      </c>
      <c r="AR7" s="23" t="s">
        <v>14</v>
      </c>
      <c r="AS7" s="23" t="s">
        <v>14</v>
      </c>
      <c r="AT7" s="42"/>
    </row>
    <row r="8" ht="14.25" spans="1:46">
      <c r="A8" s="23">
        <v>4752</v>
      </c>
      <c r="B8" s="24" t="s">
        <v>49</v>
      </c>
      <c r="C8" s="46" t="s">
        <v>50</v>
      </c>
      <c r="D8" s="24" t="s">
        <v>51</v>
      </c>
      <c r="E8" s="25" t="str">
        <f t="shared" si="0"/>
        <v>女</v>
      </c>
      <c r="F8" s="25" t="s">
        <v>42</v>
      </c>
      <c r="G8" s="26" t="s">
        <v>43</v>
      </c>
      <c r="H8" s="24" t="s">
        <v>44</v>
      </c>
      <c r="I8" s="39" t="s">
        <v>45</v>
      </c>
      <c r="J8" s="26">
        <v>2</v>
      </c>
      <c r="K8" s="37">
        <v>44</v>
      </c>
      <c r="L8" s="38"/>
      <c r="M8" s="38">
        <f t="shared" si="1"/>
        <v>44</v>
      </c>
      <c r="N8" s="38"/>
      <c r="O8" s="38"/>
      <c r="P8" s="38"/>
      <c r="Q8" s="38" t="str">
        <f t="shared" si="2"/>
        <v>女</v>
      </c>
      <c r="R8" s="38"/>
      <c r="S8" s="38"/>
      <c r="T8" s="38"/>
      <c r="U8" s="38">
        <f t="shared" si="3"/>
        <v>1200</v>
      </c>
      <c r="V8" s="38">
        <f t="shared" si="4"/>
        <v>400</v>
      </c>
      <c r="W8" s="38">
        <v>200</v>
      </c>
      <c r="X8" s="26" t="s">
        <v>52</v>
      </c>
      <c r="Y8" s="40" t="s">
        <v>47</v>
      </c>
      <c r="Z8" s="46" t="s">
        <v>53</v>
      </c>
      <c r="AA8" s="23"/>
      <c r="AB8" s="23" t="s">
        <v>14</v>
      </c>
      <c r="AC8" s="23" t="s">
        <v>14</v>
      </c>
      <c r="AD8" s="23" t="s">
        <v>14</v>
      </c>
      <c r="AE8" s="23" t="s">
        <v>14</v>
      </c>
      <c r="AF8" s="23" t="s">
        <v>14</v>
      </c>
      <c r="AG8" s="23" t="s">
        <v>14</v>
      </c>
      <c r="AH8" s="23" t="s">
        <v>14</v>
      </c>
      <c r="AI8" s="23" t="s">
        <v>14</v>
      </c>
      <c r="AJ8" s="23" t="s">
        <v>14</v>
      </c>
      <c r="AK8" s="23" t="s">
        <v>14</v>
      </c>
      <c r="AL8" s="23" t="s">
        <v>14</v>
      </c>
      <c r="AM8" s="23" t="s">
        <v>14</v>
      </c>
      <c r="AN8" s="23" t="s">
        <v>14</v>
      </c>
      <c r="AO8" s="23" t="s">
        <v>14</v>
      </c>
      <c r="AP8" s="23" t="s">
        <v>14</v>
      </c>
      <c r="AQ8" s="23" t="s">
        <v>14</v>
      </c>
      <c r="AR8" s="23" t="s">
        <v>14</v>
      </c>
      <c r="AS8" s="23" t="s">
        <v>14</v>
      </c>
      <c r="AT8" s="42"/>
    </row>
    <row r="9" ht="14.25" spans="1:46">
      <c r="A9" s="23">
        <v>4753</v>
      </c>
      <c r="B9" s="24" t="s">
        <v>39</v>
      </c>
      <c r="C9" s="24" t="s">
        <v>54</v>
      </c>
      <c r="D9" s="24" t="s">
        <v>55</v>
      </c>
      <c r="E9" s="25" t="str">
        <f t="shared" si="0"/>
        <v>男</v>
      </c>
      <c r="F9" s="25" t="s">
        <v>42</v>
      </c>
      <c r="G9" s="26" t="s">
        <v>43</v>
      </c>
      <c r="H9" s="24" t="s">
        <v>44</v>
      </c>
      <c r="I9" s="24" t="s">
        <v>45</v>
      </c>
      <c r="J9" s="26">
        <v>1</v>
      </c>
      <c r="K9" s="37">
        <v>46</v>
      </c>
      <c r="L9" s="38"/>
      <c r="M9" s="38">
        <f t="shared" si="1"/>
        <v>46</v>
      </c>
      <c r="N9" s="38"/>
      <c r="O9" s="38"/>
      <c r="P9" s="38"/>
      <c r="Q9" s="38"/>
      <c r="R9" s="38"/>
      <c r="S9" s="38"/>
      <c r="T9" s="38"/>
      <c r="U9" s="38">
        <f t="shared" si="3"/>
        <v>600</v>
      </c>
      <c r="V9" s="38">
        <f t="shared" si="4"/>
        <v>200</v>
      </c>
      <c r="W9" s="38">
        <v>200</v>
      </c>
      <c r="X9" s="26" t="s">
        <v>52</v>
      </c>
      <c r="Y9" s="40" t="s">
        <v>47</v>
      </c>
      <c r="Z9" s="24" t="s">
        <v>56</v>
      </c>
      <c r="AA9" s="23" t="s">
        <v>14</v>
      </c>
      <c r="AB9" s="23" t="s">
        <v>14</v>
      </c>
      <c r="AC9" s="23" t="s">
        <v>14</v>
      </c>
      <c r="AD9" s="23" t="s">
        <v>14</v>
      </c>
      <c r="AE9" s="23" t="s">
        <v>14</v>
      </c>
      <c r="AF9" s="23" t="s">
        <v>14</v>
      </c>
      <c r="AG9" s="23" t="s">
        <v>14</v>
      </c>
      <c r="AH9" s="23" t="s">
        <v>14</v>
      </c>
      <c r="AI9" s="23" t="s">
        <v>14</v>
      </c>
      <c r="AJ9" s="23" t="s">
        <v>14</v>
      </c>
      <c r="AK9" s="23" t="s">
        <v>14</v>
      </c>
      <c r="AL9" s="23" t="s">
        <v>14</v>
      </c>
      <c r="AM9" s="23" t="s">
        <v>14</v>
      </c>
      <c r="AN9" s="23" t="s">
        <v>14</v>
      </c>
      <c r="AO9" s="23" t="s">
        <v>14</v>
      </c>
      <c r="AP9" s="23" t="s">
        <v>14</v>
      </c>
      <c r="AQ9" s="23" t="s">
        <v>14</v>
      </c>
      <c r="AR9" s="23" t="s">
        <v>14</v>
      </c>
      <c r="AS9" s="23" t="s">
        <v>14</v>
      </c>
      <c r="AT9" s="42"/>
    </row>
    <row r="10" ht="14.25" spans="1:46">
      <c r="A10" s="23">
        <v>4754</v>
      </c>
      <c r="B10" s="24" t="s">
        <v>39</v>
      </c>
      <c r="C10" s="24" t="s">
        <v>57</v>
      </c>
      <c r="D10" s="24" t="s">
        <v>58</v>
      </c>
      <c r="E10" s="25" t="str">
        <f t="shared" si="0"/>
        <v>男</v>
      </c>
      <c r="F10" s="25" t="s">
        <v>42</v>
      </c>
      <c r="G10" s="26" t="s">
        <v>43</v>
      </c>
      <c r="H10" s="24" t="s">
        <v>44</v>
      </c>
      <c r="I10" s="24" t="s">
        <v>45</v>
      </c>
      <c r="J10" s="26">
        <v>1</v>
      </c>
      <c r="K10" s="37">
        <v>48</v>
      </c>
      <c r="L10" s="38"/>
      <c r="M10" s="38">
        <f t="shared" si="1"/>
        <v>48</v>
      </c>
      <c r="N10" s="38"/>
      <c r="O10" s="38"/>
      <c r="P10" s="38"/>
      <c r="Q10" s="38"/>
      <c r="R10" s="38"/>
      <c r="S10" s="38"/>
      <c r="T10" s="38"/>
      <c r="U10" s="38">
        <f t="shared" si="3"/>
        <v>600</v>
      </c>
      <c r="V10" s="38">
        <f t="shared" si="4"/>
        <v>200</v>
      </c>
      <c r="W10" s="38">
        <v>200</v>
      </c>
      <c r="X10" s="26" t="s">
        <v>52</v>
      </c>
      <c r="Y10" s="40" t="s">
        <v>47</v>
      </c>
      <c r="Z10" s="24" t="s">
        <v>59</v>
      </c>
      <c r="AA10" s="23" t="s">
        <v>14</v>
      </c>
      <c r="AB10" s="23" t="s">
        <v>14</v>
      </c>
      <c r="AC10" s="23" t="s">
        <v>14</v>
      </c>
      <c r="AD10" s="23" t="s">
        <v>14</v>
      </c>
      <c r="AE10" s="23" t="s">
        <v>14</v>
      </c>
      <c r="AF10" s="23" t="s">
        <v>14</v>
      </c>
      <c r="AG10" s="23" t="s">
        <v>14</v>
      </c>
      <c r="AH10" s="23" t="s">
        <v>14</v>
      </c>
      <c r="AI10" s="23" t="s">
        <v>14</v>
      </c>
      <c r="AJ10" s="23" t="s">
        <v>14</v>
      </c>
      <c r="AK10" s="23" t="s">
        <v>14</v>
      </c>
      <c r="AL10" s="23" t="s">
        <v>14</v>
      </c>
      <c r="AM10" s="23" t="s">
        <v>14</v>
      </c>
      <c r="AN10" s="23" t="s">
        <v>14</v>
      </c>
      <c r="AO10" s="23" t="s">
        <v>14</v>
      </c>
      <c r="AP10" s="23" t="s">
        <v>14</v>
      </c>
      <c r="AQ10" s="23" t="s">
        <v>14</v>
      </c>
      <c r="AR10" s="23" t="s">
        <v>14</v>
      </c>
      <c r="AS10" s="23" t="s">
        <v>14</v>
      </c>
      <c r="AT10" s="42"/>
    </row>
    <row r="11" ht="14.25" spans="1:46">
      <c r="A11" s="23">
        <v>4755</v>
      </c>
      <c r="B11" s="24" t="s">
        <v>39</v>
      </c>
      <c r="C11" s="24" t="s">
        <v>60</v>
      </c>
      <c r="D11" s="24" t="s">
        <v>61</v>
      </c>
      <c r="E11" s="25" t="str">
        <f t="shared" si="0"/>
        <v>女</v>
      </c>
      <c r="F11" s="25" t="s">
        <v>42</v>
      </c>
      <c r="G11" s="26" t="s">
        <v>43</v>
      </c>
      <c r="H11" s="24" t="s">
        <v>44</v>
      </c>
      <c r="I11" s="24" t="s">
        <v>45</v>
      </c>
      <c r="J11" s="26">
        <v>1</v>
      </c>
      <c r="K11" s="37">
        <v>48</v>
      </c>
      <c r="L11" s="38"/>
      <c r="M11" s="38">
        <f t="shared" si="1"/>
        <v>48</v>
      </c>
      <c r="N11" s="38"/>
      <c r="O11" s="38"/>
      <c r="P11" s="38"/>
      <c r="Q11" s="38" t="str">
        <f t="shared" si="2"/>
        <v>女</v>
      </c>
      <c r="R11" s="38"/>
      <c r="S11" s="38"/>
      <c r="T11" s="38"/>
      <c r="U11" s="38">
        <f t="shared" si="3"/>
        <v>510</v>
      </c>
      <c r="V11" s="38">
        <f t="shared" si="4"/>
        <v>170</v>
      </c>
      <c r="W11" s="38">
        <v>170</v>
      </c>
      <c r="X11" s="26" t="s">
        <v>62</v>
      </c>
      <c r="Y11" s="40" t="s">
        <v>47</v>
      </c>
      <c r="Z11" s="24" t="s">
        <v>63</v>
      </c>
      <c r="AA11" s="23" t="s">
        <v>14</v>
      </c>
      <c r="AB11" s="23" t="s">
        <v>14</v>
      </c>
      <c r="AC11" s="23" t="s">
        <v>14</v>
      </c>
      <c r="AD11" s="23" t="s">
        <v>14</v>
      </c>
      <c r="AE11" s="23" t="s">
        <v>14</v>
      </c>
      <c r="AF11" s="23" t="s">
        <v>14</v>
      </c>
      <c r="AG11" s="23" t="s">
        <v>14</v>
      </c>
      <c r="AH11" s="23" t="s">
        <v>14</v>
      </c>
      <c r="AI11" s="23" t="s">
        <v>14</v>
      </c>
      <c r="AJ11" s="23" t="s">
        <v>14</v>
      </c>
      <c r="AK11" s="23" t="s">
        <v>14</v>
      </c>
      <c r="AL11" s="23" t="s">
        <v>14</v>
      </c>
      <c r="AM11" s="23" t="s">
        <v>14</v>
      </c>
      <c r="AN11" s="23" t="s">
        <v>14</v>
      </c>
      <c r="AO11" s="23" t="s">
        <v>14</v>
      </c>
      <c r="AP11" s="23" t="s">
        <v>14</v>
      </c>
      <c r="AQ11" s="23" t="s">
        <v>14</v>
      </c>
      <c r="AR11" s="23" t="s">
        <v>14</v>
      </c>
      <c r="AS11" s="23" t="s">
        <v>14</v>
      </c>
      <c r="AT11" s="42"/>
    </row>
    <row r="12" ht="14.25" spans="1:46">
      <c r="A12" s="23">
        <v>4756</v>
      </c>
      <c r="B12" s="24" t="s">
        <v>39</v>
      </c>
      <c r="C12" s="24" t="s">
        <v>64</v>
      </c>
      <c r="D12" s="24" t="s">
        <v>65</v>
      </c>
      <c r="E12" s="25" t="str">
        <f t="shared" si="0"/>
        <v>男</v>
      </c>
      <c r="F12" s="25" t="s">
        <v>42</v>
      </c>
      <c r="G12" s="26" t="s">
        <v>43</v>
      </c>
      <c r="H12" s="24" t="s">
        <v>44</v>
      </c>
      <c r="I12" s="24" t="s">
        <v>45</v>
      </c>
      <c r="J12" s="26">
        <v>1</v>
      </c>
      <c r="K12" s="37">
        <v>51</v>
      </c>
      <c r="L12" s="38"/>
      <c r="M12" s="38">
        <f t="shared" si="1"/>
        <v>51</v>
      </c>
      <c r="N12" s="38"/>
      <c r="O12" s="38"/>
      <c r="P12" s="38"/>
      <c r="Q12" s="38"/>
      <c r="R12" s="38"/>
      <c r="S12" s="38"/>
      <c r="T12" s="38"/>
      <c r="U12" s="38">
        <f t="shared" si="3"/>
        <v>600</v>
      </c>
      <c r="V12" s="38">
        <f t="shared" si="4"/>
        <v>200</v>
      </c>
      <c r="W12" s="38">
        <v>200</v>
      </c>
      <c r="X12" s="26" t="s">
        <v>52</v>
      </c>
      <c r="Y12" s="40" t="s">
        <v>47</v>
      </c>
      <c r="Z12" s="24" t="s">
        <v>66</v>
      </c>
      <c r="AA12" s="23" t="s">
        <v>14</v>
      </c>
      <c r="AB12" s="23" t="s">
        <v>14</v>
      </c>
      <c r="AC12" s="23" t="s">
        <v>14</v>
      </c>
      <c r="AD12" s="23" t="s">
        <v>14</v>
      </c>
      <c r="AE12" s="23" t="s">
        <v>14</v>
      </c>
      <c r="AF12" s="23" t="s">
        <v>14</v>
      </c>
      <c r="AG12" s="23" t="s">
        <v>14</v>
      </c>
      <c r="AH12" s="23" t="s">
        <v>14</v>
      </c>
      <c r="AI12" s="23" t="s">
        <v>14</v>
      </c>
      <c r="AJ12" s="23" t="s">
        <v>14</v>
      </c>
      <c r="AK12" s="23" t="s">
        <v>14</v>
      </c>
      <c r="AL12" s="23" t="s">
        <v>14</v>
      </c>
      <c r="AM12" s="23" t="s">
        <v>14</v>
      </c>
      <c r="AN12" s="23" t="s">
        <v>14</v>
      </c>
      <c r="AO12" s="23" t="s">
        <v>14</v>
      </c>
      <c r="AP12" s="23" t="s">
        <v>14</v>
      </c>
      <c r="AQ12" s="23" t="s">
        <v>14</v>
      </c>
      <c r="AR12" s="23" t="s">
        <v>14</v>
      </c>
      <c r="AS12" s="23" t="s">
        <v>14</v>
      </c>
      <c r="AT12" s="42"/>
    </row>
    <row r="13" ht="14.25" spans="1:46">
      <c r="A13" s="23">
        <v>4757</v>
      </c>
      <c r="B13" s="24" t="s">
        <v>39</v>
      </c>
      <c r="C13" s="24" t="s">
        <v>67</v>
      </c>
      <c r="D13" s="24" t="s">
        <v>68</v>
      </c>
      <c r="E13" s="25" t="str">
        <f t="shared" si="0"/>
        <v>女</v>
      </c>
      <c r="F13" s="25" t="s">
        <v>42</v>
      </c>
      <c r="G13" s="26" t="s">
        <v>43</v>
      </c>
      <c r="H13" s="24" t="s">
        <v>44</v>
      </c>
      <c r="I13" s="24" t="s">
        <v>45</v>
      </c>
      <c r="J13" s="26">
        <v>3</v>
      </c>
      <c r="K13" s="37">
        <v>51</v>
      </c>
      <c r="L13" s="38"/>
      <c r="M13" s="38">
        <f t="shared" si="1"/>
        <v>51</v>
      </c>
      <c r="N13" s="40"/>
      <c r="O13" s="40"/>
      <c r="P13" s="25"/>
      <c r="Q13" s="38" t="str">
        <f t="shared" ref="Q13:Q26" si="5">E13</f>
        <v>女</v>
      </c>
      <c r="R13" s="25"/>
      <c r="S13" s="40"/>
      <c r="T13" s="40"/>
      <c r="U13" s="38">
        <f t="shared" si="3"/>
        <v>3015</v>
      </c>
      <c r="V13" s="38">
        <f t="shared" si="4"/>
        <v>1005</v>
      </c>
      <c r="W13" s="38">
        <v>335</v>
      </c>
      <c r="X13" s="26" t="s">
        <v>46</v>
      </c>
      <c r="Y13" s="40" t="s">
        <v>47</v>
      </c>
      <c r="Z13" s="24" t="s">
        <v>69</v>
      </c>
      <c r="AA13" s="40" t="s">
        <v>14</v>
      </c>
      <c r="AB13" s="40" t="s">
        <v>14</v>
      </c>
      <c r="AC13" s="40" t="s">
        <v>14</v>
      </c>
      <c r="AD13" s="40" t="s">
        <v>14</v>
      </c>
      <c r="AE13" s="40" t="s">
        <v>14</v>
      </c>
      <c r="AF13" s="40" t="s">
        <v>14</v>
      </c>
      <c r="AG13" s="40" t="s">
        <v>14</v>
      </c>
      <c r="AH13" s="40" t="s">
        <v>14</v>
      </c>
      <c r="AI13" s="40" t="s">
        <v>14</v>
      </c>
      <c r="AJ13" s="40" t="s">
        <v>14</v>
      </c>
      <c r="AK13" s="40" t="s">
        <v>14</v>
      </c>
      <c r="AL13" s="40" t="s">
        <v>14</v>
      </c>
      <c r="AM13" s="40" t="s">
        <v>14</v>
      </c>
      <c r="AN13" s="40" t="s">
        <v>14</v>
      </c>
      <c r="AO13" s="40" t="s">
        <v>14</v>
      </c>
      <c r="AP13" s="40" t="s">
        <v>14</v>
      </c>
      <c r="AQ13" s="40" t="s">
        <v>14</v>
      </c>
      <c r="AR13" s="40" t="s">
        <v>14</v>
      </c>
      <c r="AS13" s="40" t="s">
        <v>14</v>
      </c>
      <c r="AT13" s="42"/>
    </row>
    <row r="14" ht="14.25" spans="1:46">
      <c r="A14" s="23">
        <v>4758</v>
      </c>
      <c r="B14" s="24" t="s">
        <v>39</v>
      </c>
      <c r="C14" s="24" t="s">
        <v>70</v>
      </c>
      <c r="D14" s="24" t="s">
        <v>71</v>
      </c>
      <c r="E14" s="25" t="str">
        <f t="shared" si="0"/>
        <v>男</v>
      </c>
      <c r="F14" s="25" t="s">
        <v>42</v>
      </c>
      <c r="G14" s="26" t="s">
        <v>43</v>
      </c>
      <c r="H14" s="24" t="s">
        <v>44</v>
      </c>
      <c r="I14" s="24" t="s">
        <v>45</v>
      </c>
      <c r="J14" s="26">
        <v>3</v>
      </c>
      <c r="K14" s="37">
        <v>51</v>
      </c>
      <c r="L14" s="38"/>
      <c r="M14" s="38">
        <f t="shared" si="1"/>
        <v>51</v>
      </c>
      <c r="N14" s="41"/>
      <c r="O14" s="41"/>
      <c r="P14" s="38"/>
      <c r="Q14" s="38"/>
      <c r="R14" s="43"/>
      <c r="S14" s="43"/>
      <c r="T14" s="43"/>
      <c r="U14" s="38">
        <f t="shared" si="3"/>
        <v>1800</v>
      </c>
      <c r="V14" s="38">
        <f t="shared" si="4"/>
        <v>600</v>
      </c>
      <c r="W14" s="38">
        <v>200</v>
      </c>
      <c r="X14" s="26" t="s">
        <v>52</v>
      </c>
      <c r="Y14" s="40" t="s">
        <v>47</v>
      </c>
      <c r="Z14" s="24" t="s">
        <v>72</v>
      </c>
      <c r="AA14" s="40" t="s">
        <v>14</v>
      </c>
      <c r="AB14" s="40" t="s">
        <v>14</v>
      </c>
      <c r="AC14" s="40" t="s">
        <v>14</v>
      </c>
      <c r="AD14" s="40" t="s">
        <v>14</v>
      </c>
      <c r="AE14" s="40" t="s">
        <v>14</v>
      </c>
      <c r="AF14" s="40" t="s">
        <v>14</v>
      </c>
      <c r="AG14" s="40" t="s">
        <v>14</v>
      </c>
      <c r="AH14" s="40" t="s">
        <v>14</v>
      </c>
      <c r="AI14" s="40" t="s">
        <v>14</v>
      </c>
      <c r="AJ14" s="40" t="s">
        <v>14</v>
      </c>
      <c r="AK14" s="40" t="s">
        <v>14</v>
      </c>
      <c r="AL14" s="40" t="s">
        <v>14</v>
      </c>
      <c r="AM14" s="40" t="s">
        <v>14</v>
      </c>
      <c r="AN14" s="40" t="s">
        <v>14</v>
      </c>
      <c r="AO14" s="40" t="s">
        <v>14</v>
      </c>
      <c r="AP14" s="40" t="s">
        <v>14</v>
      </c>
      <c r="AQ14" s="40" t="s">
        <v>14</v>
      </c>
      <c r="AR14" s="40" t="s">
        <v>14</v>
      </c>
      <c r="AS14" s="40" t="s">
        <v>14</v>
      </c>
      <c r="AT14" s="42"/>
    </row>
    <row r="15" ht="14.25" spans="1:46">
      <c r="A15" s="23">
        <v>4759</v>
      </c>
      <c r="B15" s="24" t="s">
        <v>39</v>
      </c>
      <c r="C15" s="24" t="s">
        <v>73</v>
      </c>
      <c r="D15" s="24" t="s">
        <v>74</v>
      </c>
      <c r="E15" s="25" t="str">
        <f t="shared" si="0"/>
        <v>女</v>
      </c>
      <c r="F15" s="25" t="s">
        <v>42</v>
      </c>
      <c r="G15" s="26" t="s">
        <v>43</v>
      </c>
      <c r="H15" s="24" t="s">
        <v>44</v>
      </c>
      <c r="I15" s="24" t="s">
        <v>45</v>
      </c>
      <c r="J15" s="26">
        <v>2</v>
      </c>
      <c r="K15" s="37">
        <v>52</v>
      </c>
      <c r="L15" s="38"/>
      <c r="M15" s="38">
        <f t="shared" si="1"/>
        <v>52</v>
      </c>
      <c r="N15" s="41"/>
      <c r="O15" s="41"/>
      <c r="P15" s="38"/>
      <c r="Q15" s="38" t="str">
        <f t="shared" si="5"/>
        <v>女</v>
      </c>
      <c r="R15" s="43"/>
      <c r="S15" s="43"/>
      <c r="T15" s="43"/>
      <c r="U15" s="38">
        <f t="shared" si="3"/>
        <v>1200</v>
      </c>
      <c r="V15" s="38">
        <f t="shared" si="4"/>
        <v>400</v>
      </c>
      <c r="W15" s="38">
        <v>200</v>
      </c>
      <c r="X15" s="26" t="s">
        <v>52</v>
      </c>
      <c r="Y15" s="40" t="s">
        <v>47</v>
      </c>
      <c r="Z15" s="24" t="s">
        <v>75</v>
      </c>
      <c r="AA15" s="40" t="s">
        <v>14</v>
      </c>
      <c r="AB15" s="40" t="s">
        <v>14</v>
      </c>
      <c r="AC15" s="40" t="s">
        <v>14</v>
      </c>
      <c r="AD15" s="40" t="s">
        <v>14</v>
      </c>
      <c r="AE15" s="40" t="s">
        <v>14</v>
      </c>
      <c r="AF15" s="40" t="s">
        <v>14</v>
      </c>
      <c r="AG15" s="40" t="s">
        <v>14</v>
      </c>
      <c r="AH15" s="40" t="s">
        <v>14</v>
      </c>
      <c r="AI15" s="40" t="s">
        <v>14</v>
      </c>
      <c r="AJ15" s="40" t="s">
        <v>14</v>
      </c>
      <c r="AK15" s="40" t="s">
        <v>14</v>
      </c>
      <c r="AL15" s="40" t="s">
        <v>14</v>
      </c>
      <c r="AM15" s="40" t="s">
        <v>14</v>
      </c>
      <c r="AN15" s="40" t="s">
        <v>14</v>
      </c>
      <c r="AO15" s="40" t="s">
        <v>14</v>
      </c>
      <c r="AP15" s="40" t="s">
        <v>14</v>
      </c>
      <c r="AQ15" s="40" t="s">
        <v>14</v>
      </c>
      <c r="AR15" s="40" t="s">
        <v>14</v>
      </c>
      <c r="AS15" s="40" t="s">
        <v>14</v>
      </c>
      <c r="AT15" s="42"/>
    </row>
    <row r="16" ht="14.25" spans="1:46">
      <c r="A16" s="23">
        <v>4760</v>
      </c>
      <c r="B16" s="24" t="s">
        <v>76</v>
      </c>
      <c r="C16" s="24" t="s">
        <v>77</v>
      </c>
      <c r="D16" s="24" t="s">
        <v>78</v>
      </c>
      <c r="E16" s="25" t="str">
        <f t="shared" si="0"/>
        <v>男</v>
      </c>
      <c r="F16" s="25" t="s">
        <v>42</v>
      </c>
      <c r="G16" s="26" t="s">
        <v>43</v>
      </c>
      <c r="H16" s="24" t="s">
        <v>44</v>
      </c>
      <c r="I16" s="24" t="s">
        <v>45</v>
      </c>
      <c r="J16" s="26">
        <v>2</v>
      </c>
      <c r="K16" s="37">
        <v>52</v>
      </c>
      <c r="L16" s="38"/>
      <c r="M16" s="38">
        <f t="shared" si="1"/>
        <v>52</v>
      </c>
      <c r="N16" s="41"/>
      <c r="O16" s="41"/>
      <c r="P16" s="38"/>
      <c r="Q16" s="38"/>
      <c r="R16" s="43"/>
      <c r="S16" s="43"/>
      <c r="T16" s="43"/>
      <c r="U16" s="38">
        <f t="shared" si="3"/>
        <v>1200</v>
      </c>
      <c r="V16" s="38">
        <f t="shared" si="4"/>
        <v>400</v>
      </c>
      <c r="W16" s="38">
        <v>200</v>
      </c>
      <c r="X16" s="26" t="s">
        <v>52</v>
      </c>
      <c r="Y16" s="40" t="s">
        <v>47</v>
      </c>
      <c r="Z16" s="24" t="s">
        <v>79</v>
      </c>
      <c r="AA16" s="40" t="s">
        <v>14</v>
      </c>
      <c r="AB16" s="40" t="s">
        <v>14</v>
      </c>
      <c r="AC16" s="40" t="s">
        <v>14</v>
      </c>
      <c r="AD16" s="40" t="s">
        <v>14</v>
      </c>
      <c r="AE16" s="40" t="s">
        <v>14</v>
      </c>
      <c r="AF16" s="40" t="s">
        <v>14</v>
      </c>
      <c r="AG16" s="40" t="s">
        <v>14</v>
      </c>
      <c r="AH16" s="40" t="s">
        <v>14</v>
      </c>
      <c r="AI16" s="40" t="s">
        <v>14</v>
      </c>
      <c r="AJ16" s="40" t="s">
        <v>14</v>
      </c>
      <c r="AK16" s="40" t="s">
        <v>14</v>
      </c>
      <c r="AL16" s="40" t="s">
        <v>14</v>
      </c>
      <c r="AM16" s="40" t="s">
        <v>14</v>
      </c>
      <c r="AN16" s="40" t="s">
        <v>14</v>
      </c>
      <c r="AO16" s="40" t="s">
        <v>14</v>
      </c>
      <c r="AP16" s="40" t="s">
        <v>14</v>
      </c>
      <c r="AQ16" s="40" t="s">
        <v>14</v>
      </c>
      <c r="AR16" s="40" t="s">
        <v>14</v>
      </c>
      <c r="AS16" s="40" t="s">
        <v>14</v>
      </c>
      <c r="AT16" s="42"/>
    </row>
    <row r="17" ht="14.25" spans="1:46">
      <c r="A17" s="23">
        <v>4761</v>
      </c>
      <c r="B17" s="24" t="s">
        <v>39</v>
      </c>
      <c r="C17" s="24" t="s">
        <v>80</v>
      </c>
      <c r="D17" s="24" t="s">
        <v>81</v>
      </c>
      <c r="E17" s="25" t="str">
        <f t="shared" si="0"/>
        <v>女</v>
      </c>
      <c r="F17" s="25" t="s">
        <v>42</v>
      </c>
      <c r="G17" s="26" t="s">
        <v>43</v>
      </c>
      <c r="H17" s="24" t="s">
        <v>44</v>
      </c>
      <c r="I17" s="24" t="s">
        <v>45</v>
      </c>
      <c r="J17" s="26">
        <v>1</v>
      </c>
      <c r="K17" s="37">
        <v>53</v>
      </c>
      <c r="L17" s="38"/>
      <c r="M17" s="38">
        <f t="shared" si="1"/>
        <v>53</v>
      </c>
      <c r="N17" s="42"/>
      <c r="O17" s="42"/>
      <c r="P17" s="42"/>
      <c r="Q17" s="38" t="str">
        <f t="shared" si="5"/>
        <v>女</v>
      </c>
      <c r="R17" s="42"/>
      <c r="S17" s="42"/>
      <c r="T17" s="42"/>
      <c r="U17" s="38">
        <f t="shared" si="3"/>
        <v>600</v>
      </c>
      <c r="V17" s="38">
        <f t="shared" si="4"/>
        <v>200</v>
      </c>
      <c r="W17" s="38">
        <v>200</v>
      </c>
      <c r="X17" s="26" t="s">
        <v>52</v>
      </c>
      <c r="Y17" s="40" t="s">
        <v>47</v>
      </c>
      <c r="Z17" s="24" t="s">
        <v>82</v>
      </c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</row>
    <row r="18" ht="14.25" spans="1:46">
      <c r="A18" s="23">
        <v>4762</v>
      </c>
      <c r="B18" s="24" t="s">
        <v>83</v>
      </c>
      <c r="C18" s="24" t="s">
        <v>84</v>
      </c>
      <c r="D18" s="24" t="s">
        <v>85</v>
      </c>
      <c r="E18" s="25" t="str">
        <f t="shared" si="0"/>
        <v>女</v>
      </c>
      <c r="F18" s="25" t="s">
        <v>42</v>
      </c>
      <c r="G18" s="26" t="s">
        <v>43</v>
      </c>
      <c r="H18" s="24" t="s">
        <v>44</v>
      </c>
      <c r="I18" s="24" t="s">
        <v>45</v>
      </c>
      <c r="J18" s="26">
        <v>1</v>
      </c>
      <c r="K18" s="37">
        <v>53</v>
      </c>
      <c r="L18" s="38"/>
      <c r="M18" s="38">
        <f t="shared" si="1"/>
        <v>53</v>
      </c>
      <c r="N18" s="42"/>
      <c r="O18" s="42"/>
      <c r="P18" s="42"/>
      <c r="Q18" s="38" t="str">
        <f t="shared" si="5"/>
        <v>女</v>
      </c>
      <c r="R18" s="42"/>
      <c r="S18" s="42"/>
      <c r="T18" s="42"/>
      <c r="U18" s="38">
        <f t="shared" si="3"/>
        <v>600</v>
      </c>
      <c r="V18" s="38">
        <f t="shared" si="4"/>
        <v>200</v>
      </c>
      <c r="W18" s="38">
        <v>200</v>
      </c>
      <c r="X18" s="26" t="s">
        <v>52</v>
      </c>
      <c r="Y18" s="40" t="s">
        <v>47</v>
      </c>
      <c r="Z18" s="24" t="s">
        <v>86</v>
      </c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</row>
    <row r="19" ht="14.25" spans="1:46">
      <c r="A19" s="23">
        <v>4763</v>
      </c>
      <c r="B19" s="24" t="s">
        <v>87</v>
      </c>
      <c r="C19" s="46" t="s">
        <v>88</v>
      </c>
      <c r="D19" s="24" t="s">
        <v>89</v>
      </c>
      <c r="E19" s="25" t="str">
        <f t="shared" si="0"/>
        <v>女</v>
      </c>
      <c r="F19" s="25" t="s">
        <v>42</v>
      </c>
      <c r="G19" s="26" t="s">
        <v>43</v>
      </c>
      <c r="H19" s="24" t="s">
        <v>44</v>
      </c>
      <c r="I19" s="24" t="s">
        <v>45</v>
      </c>
      <c r="J19" s="26">
        <v>2</v>
      </c>
      <c r="K19" s="37">
        <v>54</v>
      </c>
      <c r="L19" s="38"/>
      <c r="M19" s="38">
        <f t="shared" si="1"/>
        <v>54</v>
      </c>
      <c r="N19" s="42"/>
      <c r="O19" s="42"/>
      <c r="P19" s="42"/>
      <c r="Q19" s="38" t="str">
        <f t="shared" si="5"/>
        <v>女</v>
      </c>
      <c r="R19" s="42"/>
      <c r="S19" s="42"/>
      <c r="T19" s="42"/>
      <c r="U19" s="38">
        <f t="shared" si="3"/>
        <v>1200</v>
      </c>
      <c r="V19" s="38">
        <f t="shared" si="4"/>
        <v>400</v>
      </c>
      <c r="W19" s="38">
        <v>200</v>
      </c>
      <c r="X19" s="26" t="s">
        <v>52</v>
      </c>
      <c r="Y19" s="40" t="s">
        <v>47</v>
      </c>
      <c r="Z19" s="24" t="s">
        <v>90</v>
      </c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</row>
    <row r="20" ht="14.25" spans="1:46">
      <c r="A20" s="23">
        <v>4764</v>
      </c>
      <c r="B20" s="24" t="s">
        <v>91</v>
      </c>
      <c r="C20" s="46" t="s">
        <v>92</v>
      </c>
      <c r="D20" s="24" t="s">
        <v>93</v>
      </c>
      <c r="E20" s="25" t="str">
        <f t="shared" si="0"/>
        <v>女</v>
      </c>
      <c r="F20" s="25" t="s">
        <v>42</v>
      </c>
      <c r="G20" s="26" t="s">
        <v>43</v>
      </c>
      <c r="H20" s="24" t="s">
        <v>44</v>
      </c>
      <c r="I20" s="24" t="s">
        <v>45</v>
      </c>
      <c r="J20" s="26">
        <v>2</v>
      </c>
      <c r="K20" s="37">
        <v>57</v>
      </c>
      <c r="L20" s="38"/>
      <c r="M20" s="38">
        <f t="shared" si="1"/>
        <v>57</v>
      </c>
      <c r="N20" s="42"/>
      <c r="O20" s="42"/>
      <c r="P20" s="42"/>
      <c r="Q20" s="38" t="str">
        <f t="shared" si="5"/>
        <v>女</v>
      </c>
      <c r="R20" s="42"/>
      <c r="S20" s="42"/>
      <c r="T20" s="42"/>
      <c r="U20" s="38">
        <f t="shared" si="3"/>
        <v>1200</v>
      </c>
      <c r="V20" s="38">
        <f t="shared" si="4"/>
        <v>400</v>
      </c>
      <c r="W20" s="38">
        <v>200</v>
      </c>
      <c r="X20" s="26" t="s">
        <v>52</v>
      </c>
      <c r="Y20" s="40" t="s">
        <v>47</v>
      </c>
      <c r="Z20" s="24" t="s">
        <v>94</v>
      </c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</row>
    <row r="21" ht="14.25" spans="1:46">
      <c r="A21" s="23">
        <v>4765</v>
      </c>
      <c r="B21" s="24" t="s">
        <v>39</v>
      </c>
      <c r="C21" s="24" t="s">
        <v>95</v>
      </c>
      <c r="D21" s="24" t="s">
        <v>96</v>
      </c>
      <c r="E21" s="25" t="str">
        <f t="shared" si="0"/>
        <v>女</v>
      </c>
      <c r="F21" s="25" t="s">
        <v>42</v>
      </c>
      <c r="G21" s="26" t="s">
        <v>43</v>
      </c>
      <c r="H21" s="24" t="s">
        <v>44</v>
      </c>
      <c r="I21" s="24" t="s">
        <v>45</v>
      </c>
      <c r="J21" s="26">
        <v>1</v>
      </c>
      <c r="K21" s="37">
        <v>58</v>
      </c>
      <c r="L21" s="38"/>
      <c r="M21" s="38">
        <f t="shared" si="1"/>
        <v>58</v>
      </c>
      <c r="N21" s="42"/>
      <c r="O21" s="42"/>
      <c r="P21" s="42"/>
      <c r="Q21" s="38" t="str">
        <f t="shared" si="5"/>
        <v>女</v>
      </c>
      <c r="R21" s="42"/>
      <c r="S21" s="42"/>
      <c r="T21" s="42"/>
      <c r="U21" s="38">
        <f t="shared" si="3"/>
        <v>600</v>
      </c>
      <c r="V21" s="38">
        <f t="shared" si="4"/>
        <v>200</v>
      </c>
      <c r="W21" s="38">
        <v>200</v>
      </c>
      <c r="X21" s="26" t="s">
        <v>52</v>
      </c>
      <c r="Y21" s="40" t="s">
        <v>47</v>
      </c>
      <c r="Z21" s="24" t="s">
        <v>97</v>
      </c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</row>
    <row r="22" ht="14.25" spans="1:46">
      <c r="A22" s="23">
        <v>4766</v>
      </c>
      <c r="B22" s="24" t="s">
        <v>39</v>
      </c>
      <c r="C22" s="24" t="s">
        <v>98</v>
      </c>
      <c r="D22" s="24" t="s">
        <v>99</v>
      </c>
      <c r="E22" s="25" t="str">
        <f t="shared" si="0"/>
        <v>女</v>
      </c>
      <c r="F22" s="25" t="s">
        <v>42</v>
      </c>
      <c r="G22" s="26" t="s">
        <v>43</v>
      </c>
      <c r="H22" s="24" t="s">
        <v>44</v>
      </c>
      <c r="I22" s="24" t="s">
        <v>45</v>
      </c>
      <c r="J22" s="26">
        <v>1</v>
      </c>
      <c r="K22" s="37">
        <v>58</v>
      </c>
      <c r="L22" s="38"/>
      <c r="M22" s="38">
        <f t="shared" si="1"/>
        <v>58</v>
      </c>
      <c r="N22" s="42"/>
      <c r="O22" s="42"/>
      <c r="P22" s="42"/>
      <c r="Q22" s="38" t="str">
        <f t="shared" si="5"/>
        <v>女</v>
      </c>
      <c r="R22" s="42"/>
      <c r="S22" s="42"/>
      <c r="T22" s="42"/>
      <c r="U22" s="38">
        <f t="shared" si="3"/>
        <v>1005</v>
      </c>
      <c r="V22" s="38">
        <f t="shared" si="4"/>
        <v>335</v>
      </c>
      <c r="W22" s="38">
        <v>335</v>
      </c>
      <c r="X22" s="26" t="s">
        <v>46</v>
      </c>
      <c r="Y22" s="40" t="s">
        <v>47</v>
      </c>
      <c r="Z22" s="24" t="s">
        <v>100</v>
      </c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</row>
    <row r="23" ht="14.25" spans="1:46">
      <c r="A23" s="23">
        <v>4767</v>
      </c>
      <c r="B23" s="24" t="s">
        <v>39</v>
      </c>
      <c r="C23" s="24" t="s">
        <v>101</v>
      </c>
      <c r="D23" s="24" t="s">
        <v>102</v>
      </c>
      <c r="E23" s="25" t="str">
        <f t="shared" si="0"/>
        <v>女</v>
      </c>
      <c r="F23" s="25" t="s">
        <v>42</v>
      </c>
      <c r="G23" s="26" t="s">
        <v>43</v>
      </c>
      <c r="H23" s="24" t="s">
        <v>44</v>
      </c>
      <c r="I23" s="24" t="s">
        <v>45</v>
      </c>
      <c r="J23" s="26">
        <v>1</v>
      </c>
      <c r="K23" s="37">
        <v>58</v>
      </c>
      <c r="L23" s="38"/>
      <c r="M23" s="38">
        <f t="shared" si="1"/>
        <v>58</v>
      </c>
      <c r="N23" s="42"/>
      <c r="O23" s="42"/>
      <c r="P23" s="42"/>
      <c r="Q23" s="38" t="str">
        <f t="shared" si="5"/>
        <v>女</v>
      </c>
      <c r="R23" s="42"/>
      <c r="S23" s="42"/>
      <c r="T23" s="42"/>
      <c r="U23" s="38">
        <f t="shared" si="3"/>
        <v>600</v>
      </c>
      <c r="V23" s="38">
        <f t="shared" si="4"/>
        <v>200</v>
      </c>
      <c r="W23" s="38">
        <v>200</v>
      </c>
      <c r="X23" s="26" t="s">
        <v>52</v>
      </c>
      <c r="Y23" s="40" t="s">
        <v>47</v>
      </c>
      <c r="Z23" s="24" t="s">
        <v>103</v>
      </c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</row>
    <row r="24" ht="14.25" spans="1:46">
      <c r="A24" s="23">
        <v>4768</v>
      </c>
      <c r="B24" s="24" t="s">
        <v>39</v>
      </c>
      <c r="C24" s="24" t="s">
        <v>104</v>
      </c>
      <c r="D24" s="24" t="s">
        <v>105</v>
      </c>
      <c r="E24" s="25" t="str">
        <f t="shared" si="0"/>
        <v>女</v>
      </c>
      <c r="F24" s="25" t="s">
        <v>42</v>
      </c>
      <c r="G24" s="26" t="s">
        <v>43</v>
      </c>
      <c r="H24" s="24" t="s">
        <v>44</v>
      </c>
      <c r="I24" s="24" t="s">
        <v>45</v>
      </c>
      <c r="J24" s="26">
        <v>1</v>
      </c>
      <c r="K24" s="37">
        <v>58</v>
      </c>
      <c r="L24" s="38"/>
      <c r="M24" s="38">
        <f t="shared" si="1"/>
        <v>58</v>
      </c>
      <c r="N24" s="42"/>
      <c r="O24" s="42"/>
      <c r="P24" s="42"/>
      <c r="Q24" s="38" t="str">
        <f t="shared" si="5"/>
        <v>女</v>
      </c>
      <c r="R24" s="42"/>
      <c r="S24" s="42"/>
      <c r="T24" s="42"/>
      <c r="U24" s="38">
        <f t="shared" si="3"/>
        <v>600</v>
      </c>
      <c r="V24" s="38">
        <f t="shared" si="4"/>
        <v>200</v>
      </c>
      <c r="W24" s="38">
        <v>200</v>
      </c>
      <c r="X24" s="26" t="s">
        <v>52</v>
      </c>
      <c r="Y24" s="40" t="s">
        <v>47</v>
      </c>
      <c r="Z24" s="24" t="s">
        <v>106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</row>
    <row r="25" ht="14.25" spans="1:46">
      <c r="A25" s="23">
        <v>4769</v>
      </c>
      <c r="B25" s="24" t="s">
        <v>83</v>
      </c>
      <c r="C25" s="24" t="s">
        <v>107</v>
      </c>
      <c r="D25" s="24" t="s">
        <v>108</v>
      </c>
      <c r="E25" s="25" t="str">
        <f t="shared" si="0"/>
        <v>女</v>
      </c>
      <c r="F25" s="25" t="s">
        <v>42</v>
      </c>
      <c r="G25" s="26" t="s">
        <v>43</v>
      </c>
      <c r="H25" s="24" t="s">
        <v>44</v>
      </c>
      <c r="I25" s="24" t="s">
        <v>45</v>
      </c>
      <c r="J25" s="26">
        <v>2</v>
      </c>
      <c r="K25" s="37">
        <v>61</v>
      </c>
      <c r="L25" s="38">
        <f t="shared" ref="L25:L54" si="6">K25</f>
        <v>61</v>
      </c>
      <c r="M25" s="42"/>
      <c r="N25" s="42"/>
      <c r="O25" s="42"/>
      <c r="P25" s="42"/>
      <c r="Q25" s="38" t="str">
        <f t="shared" si="5"/>
        <v>女</v>
      </c>
      <c r="R25" s="42"/>
      <c r="S25" s="42"/>
      <c r="T25" s="42"/>
      <c r="U25" s="38">
        <f t="shared" si="3"/>
        <v>2010</v>
      </c>
      <c r="V25" s="38">
        <f t="shared" si="4"/>
        <v>670</v>
      </c>
      <c r="W25" s="38">
        <v>335</v>
      </c>
      <c r="X25" s="26" t="s">
        <v>46</v>
      </c>
      <c r="Y25" s="40" t="s">
        <v>47</v>
      </c>
      <c r="Z25" s="24" t="s">
        <v>109</v>
      </c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</row>
    <row r="26" ht="14.25" spans="1:46">
      <c r="A26" s="23">
        <v>4770</v>
      </c>
      <c r="B26" s="24" t="s">
        <v>39</v>
      </c>
      <c r="C26" s="24" t="s">
        <v>110</v>
      </c>
      <c r="D26" s="24" t="s">
        <v>111</v>
      </c>
      <c r="E26" s="25" t="str">
        <f t="shared" si="0"/>
        <v>女</v>
      </c>
      <c r="F26" s="25" t="s">
        <v>42</v>
      </c>
      <c r="G26" s="26" t="s">
        <v>43</v>
      </c>
      <c r="H26" s="24" t="s">
        <v>44</v>
      </c>
      <c r="I26" s="24" t="s">
        <v>45</v>
      </c>
      <c r="J26" s="26">
        <v>2</v>
      </c>
      <c r="K26" s="37">
        <v>62</v>
      </c>
      <c r="L26" s="38">
        <f t="shared" si="6"/>
        <v>62</v>
      </c>
      <c r="M26" s="42"/>
      <c r="N26" s="42"/>
      <c r="O26" s="42"/>
      <c r="P26" s="42"/>
      <c r="Q26" s="38" t="str">
        <f t="shared" si="5"/>
        <v>女</v>
      </c>
      <c r="R26" s="42"/>
      <c r="S26" s="42"/>
      <c r="T26" s="42"/>
      <c r="U26" s="38">
        <f t="shared" si="3"/>
        <v>2010</v>
      </c>
      <c r="V26" s="38">
        <f t="shared" si="4"/>
        <v>670</v>
      </c>
      <c r="W26" s="38">
        <v>335</v>
      </c>
      <c r="X26" s="26" t="s">
        <v>46</v>
      </c>
      <c r="Y26" s="40" t="s">
        <v>47</v>
      </c>
      <c r="Z26" s="24" t="s">
        <v>112</v>
      </c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</row>
    <row r="27" ht="14.25" spans="1:46">
      <c r="A27" s="23">
        <v>4771</v>
      </c>
      <c r="B27" s="24" t="s">
        <v>113</v>
      </c>
      <c r="C27" s="46" t="s">
        <v>114</v>
      </c>
      <c r="D27" s="24" t="s">
        <v>115</v>
      </c>
      <c r="E27" s="25" t="str">
        <f t="shared" si="0"/>
        <v>男</v>
      </c>
      <c r="F27" s="25" t="s">
        <v>42</v>
      </c>
      <c r="G27" s="26" t="s">
        <v>43</v>
      </c>
      <c r="H27" s="24" t="s">
        <v>44</v>
      </c>
      <c r="I27" s="24" t="s">
        <v>45</v>
      </c>
      <c r="J27" s="26">
        <v>2</v>
      </c>
      <c r="K27" s="37">
        <v>62</v>
      </c>
      <c r="L27" s="38">
        <f t="shared" si="6"/>
        <v>62</v>
      </c>
      <c r="M27" s="42"/>
      <c r="N27" s="42"/>
      <c r="O27" s="42"/>
      <c r="P27" s="42"/>
      <c r="Q27" s="42"/>
      <c r="R27" s="42"/>
      <c r="S27" s="42"/>
      <c r="T27" s="42"/>
      <c r="U27" s="38">
        <f t="shared" si="3"/>
        <v>1200</v>
      </c>
      <c r="V27" s="38">
        <f t="shared" si="4"/>
        <v>400</v>
      </c>
      <c r="W27" s="38">
        <v>200</v>
      </c>
      <c r="X27" s="26" t="s">
        <v>52</v>
      </c>
      <c r="Y27" s="40" t="s">
        <v>47</v>
      </c>
      <c r="Z27" s="24" t="s">
        <v>116</v>
      </c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</row>
    <row r="28" ht="14.25" spans="1:46">
      <c r="A28" s="23">
        <v>4772</v>
      </c>
      <c r="B28" s="24" t="s">
        <v>39</v>
      </c>
      <c r="C28" s="24" t="s">
        <v>117</v>
      </c>
      <c r="D28" s="24" t="s">
        <v>118</v>
      </c>
      <c r="E28" s="25" t="str">
        <f t="shared" si="0"/>
        <v>女</v>
      </c>
      <c r="F28" s="25" t="s">
        <v>42</v>
      </c>
      <c r="G28" s="26" t="s">
        <v>43</v>
      </c>
      <c r="H28" s="24" t="s">
        <v>44</v>
      </c>
      <c r="I28" s="24" t="s">
        <v>45</v>
      </c>
      <c r="J28" s="26">
        <v>1</v>
      </c>
      <c r="K28" s="37">
        <v>64</v>
      </c>
      <c r="L28" s="38">
        <f t="shared" si="6"/>
        <v>64</v>
      </c>
      <c r="M28" s="42"/>
      <c r="N28" s="42"/>
      <c r="O28" s="42"/>
      <c r="P28" s="42"/>
      <c r="Q28" s="38" t="str">
        <f>E28</f>
        <v>女</v>
      </c>
      <c r="R28" s="42"/>
      <c r="S28" s="42"/>
      <c r="T28" s="42"/>
      <c r="U28" s="38">
        <f t="shared" si="3"/>
        <v>600</v>
      </c>
      <c r="V28" s="38">
        <f t="shared" si="4"/>
        <v>200</v>
      </c>
      <c r="W28" s="38">
        <v>200</v>
      </c>
      <c r="X28" s="26" t="s">
        <v>52</v>
      </c>
      <c r="Y28" s="40" t="s">
        <v>47</v>
      </c>
      <c r="Z28" s="24" t="s">
        <v>119</v>
      </c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</row>
    <row r="29" ht="14.25" spans="1:46">
      <c r="A29" s="23">
        <v>4773</v>
      </c>
      <c r="B29" s="24" t="s">
        <v>39</v>
      </c>
      <c r="C29" s="24" t="s">
        <v>120</v>
      </c>
      <c r="D29" s="24" t="s">
        <v>121</v>
      </c>
      <c r="E29" s="25" t="str">
        <f t="shared" si="0"/>
        <v>男</v>
      </c>
      <c r="F29" s="25" t="s">
        <v>42</v>
      </c>
      <c r="G29" s="26" t="s">
        <v>43</v>
      </c>
      <c r="H29" s="24" t="s">
        <v>44</v>
      </c>
      <c r="I29" s="24" t="s">
        <v>45</v>
      </c>
      <c r="J29" s="26">
        <v>1</v>
      </c>
      <c r="K29" s="37">
        <v>64</v>
      </c>
      <c r="L29" s="38">
        <f t="shared" si="6"/>
        <v>64</v>
      </c>
      <c r="M29" s="42"/>
      <c r="N29" s="42"/>
      <c r="O29" s="42"/>
      <c r="P29" s="42"/>
      <c r="Q29" s="42"/>
      <c r="R29" s="42"/>
      <c r="S29" s="42"/>
      <c r="T29" s="42"/>
      <c r="U29" s="38">
        <f t="shared" si="3"/>
        <v>600</v>
      </c>
      <c r="V29" s="38">
        <f t="shared" si="4"/>
        <v>200</v>
      </c>
      <c r="W29" s="38">
        <v>200</v>
      </c>
      <c r="X29" s="26" t="s">
        <v>52</v>
      </c>
      <c r="Y29" s="40" t="s">
        <v>47</v>
      </c>
      <c r="Z29" s="24" t="s">
        <v>122</v>
      </c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</row>
    <row r="30" ht="14.25" spans="1:46">
      <c r="A30" s="23">
        <v>4774</v>
      </c>
      <c r="B30" s="24" t="s">
        <v>83</v>
      </c>
      <c r="C30" s="24" t="s">
        <v>123</v>
      </c>
      <c r="D30" s="24" t="s">
        <v>124</v>
      </c>
      <c r="E30" s="25" t="str">
        <f t="shared" si="0"/>
        <v>男</v>
      </c>
      <c r="F30" s="25" t="s">
        <v>42</v>
      </c>
      <c r="G30" s="26" t="s">
        <v>43</v>
      </c>
      <c r="H30" s="24" t="s">
        <v>44</v>
      </c>
      <c r="I30" s="24" t="s">
        <v>45</v>
      </c>
      <c r="J30" s="26">
        <v>2</v>
      </c>
      <c r="K30" s="37">
        <v>65</v>
      </c>
      <c r="L30" s="38">
        <f t="shared" si="6"/>
        <v>65</v>
      </c>
      <c r="M30" s="42"/>
      <c r="N30" s="42"/>
      <c r="O30" s="42"/>
      <c r="P30" s="42"/>
      <c r="Q30" s="42"/>
      <c r="R30" s="42"/>
      <c r="S30" s="42"/>
      <c r="T30" s="42"/>
      <c r="U30" s="38">
        <f t="shared" si="3"/>
        <v>2010</v>
      </c>
      <c r="V30" s="38">
        <f t="shared" si="4"/>
        <v>670</v>
      </c>
      <c r="W30" s="38">
        <v>335</v>
      </c>
      <c r="X30" s="26" t="s">
        <v>46</v>
      </c>
      <c r="Y30" s="40" t="s">
        <v>47</v>
      </c>
      <c r="Z30" s="24" t="s">
        <v>125</v>
      </c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ht="14.25" spans="1:46">
      <c r="A31" s="23">
        <v>4775</v>
      </c>
      <c r="B31" s="24" t="s">
        <v>39</v>
      </c>
      <c r="C31" s="24" t="s">
        <v>126</v>
      </c>
      <c r="D31" s="24" t="s">
        <v>127</v>
      </c>
      <c r="E31" s="25" t="str">
        <f t="shared" si="0"/>
        <v>女</v>
      </c>
      <c r="F31" s="25" t="s">
        <v>42</v>
      </c>
      <c r="G31" s="26" t="s">
        <v>43</v>
      </c>
      <c r="H31" s="24" t="s">
        <v>44</v>
      </c>
      <c r="I31" s="24" t="s">
        <v>45</v>
      </c>
      <c r="J31" s="26">
        <v>1</v>
      </c>
      <c r="K31" s="37">
        <v>65</v>
      </c>
      <c r="L31" s="38">
        <f t="shared" si="6"/>
        <v>65</v>
      </c>
      <c r="M31" s="42"/>
      <c r="N31" s="42"/>
      <c r="O31" s="42"/>
      <c r="P31" s="42"/>
      <c r="Q31" s="38" t="str">
        <f t="shared" ref="Q31:Q36" si="7">E31</f>
        <v>女</v>
      </c>
      <c r="R31" s="42"/>
      <c r="S31" s="42"/>
      <c r="T31" s="42"/>
      <c r="U31" s="38">
        <f t="shared" si="3"/>
        <v>600</v>
      </c>
      <c r="V31" s="38">
        <f t="shared" si="4"/>
        <v>200</v>
      </c>
      <c r="W31" s="38">
        <v>200</v>
      </c>
      <c r="X31" s="26" t="s">
        <v>52</v>
      </c>
      <c r="Y31" s="40" t="s">
        <v>47</v>
      </c>
      <c r="Z31" s="24" t="s">
        <v>128</v>
      </c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ht="14.25" spans="1:46">
      <c r="A32" s="23">
        <v>4776</v>
      </c>
      <c r="B32" s="24" t="s">
        <v>39</v>
      </c>
      <c r="C32" s="24" t="s">
        <v>129</v>
      </c>
      <c r="D32" s="24" t="s">
        <v>130</v>
      </c>
      <c r="E32" s="25" t="str">
        <f t="shared" si="0"/>
        <v>男</v>
      </c>
      <c r="F32" s="25" t="s">
        <v>42</v>
      </c>
      <c r="G32" s="26" t="s">
        <v>43</v>
      </c>
      <c r="H32" s="24" t="s">
        <v>44</v>
      </c>
      <c r="I32" s="24" t="s">
        <v>45</v>
      </c>
      <c r="J32" s="26">
        <v>1</v>
      </c>
      <c r="K32" s="37">
        <v>66</v>
      </c>
      <c r="L32" s="38">
        <f t="shared" si="6"/>
        <v>66</v>
      </c>
      <c r="M32" s="42"/>
      <c r="N32" s="42"/>
      <c r="O32" s="42"/>
      <c r="P32" s="42"/>
      <c r="Q32" s="42"/>
      <c r="R32" s="42"/>
      <c r="S32" s="42"/>
      <c r="T32" s="42"/>
      <c r="U32" s="38">
        <f t="shared" si="3"/>
        <v>600</v>
      </c>
      <c r="V32" s="38">
        <f t="shared" si="4"/>
        <v>200</v>
      </c>
      <c r="W32" s="38">
        <v>200</v>
      </c>
      <c r="X32" s="26" t="s">
        <v>52</v>
      </c>
      <c r="Y32" s="40" t="s">
        <v>47</v>
      </c>
      <c r="Z32" s="24" t="s">
        <v>131</v>
      </c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ht="14.25" spans="1:46">
      <c r="A33" s="23">
        <v>4777</v>
      </c>
      <c r="B33" s="24" t="s">
        <v>39</v>
      </c>
      <c r="C33" s="24" t="s">
        <v>132</v>
      </c>
      <c r="D33" s="24" t="s">
        <v>133</v>
      </c>
      <c r="E33" s="25" t="str">
        <f t="shared" si="0"/>
        <v>男</v>
      </c>
      <c r="F33" s="25" t="s">
        <v>42</v>
      </c>
      <c r="G33" s="26" t="s">
        <v>43</v>
      </c>
      <c r="H33" s="24" t="s">
        <v>44</v>
      </c>
      <c r="I33" s="24" t="s">
        <v>45</v>
      </c>
      <c r="J33" s="26">
        <v>1</v>
      </c>
      <c r="K33" s="37">
        <v>66</v>
      </c>
      <c r="L33" s="38">
        <f t="shared" si="6"/>
        <v>66</v>
      </c>
      <c r="M33" s="42"/>
      <c r="N33" s="42"/>
      <c r="O33" s="42"/>
      <c r="P33" s="42"/>
      <c r="Q33" s="42"/>
      <c r="R33" s="42"/>
      <c r="S33" s="42"/>
      <c r="T33" s="42"/>
      <c r="U33" s="38">
        <f t="shared" si="3"/>
        <v>1005</v>
      </c>
      <c r="V33" s="38">
        <f t="shared" si="4"/>
        <v>335</v>
      </c>
      <c r="W33" s="38">
        <v>335</v>
      </c>
      <c r="X33" s="26" t="s">
        <v>46</v>
      </c>
      <c r="Y33" s="40" t="s">
        <v>47</v>
      </c>
      <c r="Z33" s="24" t="s">
        <v>134</v>
      </c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ht="14.25" spans="1:46">
      <c r="A34" s="23">
        <v>4778</v>
      </c>
      <c r="B34" s="24" t="s">
        <v>39</v>
      </c>
      <c r="C34" s="24" t="s">
        <v>135</v>
      </c>
      <c r="D34" s="24" t="s">
        <v>136</v>
      </c>
      <c r="E34" s="25" t="str">
        <f t="shared" si="0"/>
        <v>女</v>
      </c>
      <c r="F34" s="25" t="s">
        <v>42</v>
      </c>
      <c r="G34" s="26" t="s">
        <v>43</v>
      </c>
      <c r="H34" s="24" t="s">
        <v>44</v>
      </c>
      <c r="I34" s="24" t="s">
        <v>45</v>
      </c>
      <c r="J34" s="26">
        <v>1</v>
      </c>
      <c r="K34" s="37">
        <v>68</v>
      </c>
      <c r="L34" s="38">
        <f t="shared" si="6"/>
        <v>68</v>
      </c>
      <c r="M34" s="42"/>
      <c r="N34" s="42"/>
      <c r="O34" s="42"/>
      <c r="P34" s="42"/>
      <c r="Q34" s="38" t="str">
        <f t="shared" si="7"/>
        <v>女</v>
      </c>
      <c r="R34" s="42"/>
      <c r="S34" s="42"/>
      <c r="T34" s="42"/>
      <c r="U34" s="38">
        <f t="shared" si="3"/>
        <v>1005</v>
      </c>
      <c r="V34" s="38">
        <f t="shared" si="4"/>
        <v>335</v>
      </c>
      <c r="W34" s="38">
        <v>335</v>
      </c>
      <c r="X34" s="26" t="s">
        <v>46</v>
      </c>
      <c r="Y34" s="40" t="s">
        <v>47</v>
      </c>
      <c r="Z34" s="24" t="s">
        <v>137</v>
      </c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ht="14.25" spans="1:46">
      <c r="A35" s="23">
        <v>4779</v>
      </c>
      <c r="B35" s="24" t="s">
        <v>83</v>
      </c>
      <c r="C35" s="24" t="s">
        <v>138</v>
      </c>
      <c r="D35" s="24" t="s">
        <v>139</v>
      </c>
      <c r="E35" s="25" t="str">
        <f t="shared" si="0"/>
        <v>男</v>
      </c>
      <c r="F35" s="25" t="s">
        <v>42</v>
      </c>
      <c r="G35" s="26" t="s">
        <v>43</v>
      </c>
      <c r="H35" s="24" t="s">
        <v>44</v>
      </c>
      <c r="I35" s="24" t="s">
        <v>45</v>
      </c>
      <c r="J35" s="26">
        <v>2</v>
      </c>
      <c r="K35" s="37">
        <v>68</v>
      </c>
      <c r="L35" s="38">
        <f t="shared" si="6"/>
        <v>68</v>
      </c>
      <c r="M35" s="42"/>
      <c r="N35" s="42"/>
      <c r="O35" s="42"/>
      <c r="P35" s="42"/>
      <c r="Q35" s="42"/>
      <c r="R35" s="42"/>
      <c r="S35" s="42"/>
      <c r="T35" s="42"/>
      <c r="U35" s="38">
        <f t="shared" si="3"/>
        <v>2010</v>
      </c>
      <c r="V35" s="38">
        <f t="shared" si="4"/>
        <v>670</v>
      </c>
      <c r="W35" s="38">
        <v>335</v>
      </c>
      <c r="X35" s="26" t="s">
        <v>46</v>
      </c>
      <c r="Y35" s="40" t="s">
        <v>47</v>
      </c>
      <c r="Z35" s="24" t="s">
        <v>140</v>
      </c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ht="14.25" spans="1:46">
      <c r="A36" s="23">
        <v>4780</v>
      </c>
      <c r="B36" s="24" t="s">
        <v>39</v>
      </c>
      <c r="C36" s="24" t="s">
        <v>141</v>
      </c>
      <c r="D36" s="24" t="s">
        <v>142</v>
      </c>
      <c r="E36" s="25" t="str">
        <f t="shared" si="0"/>
        <v>女</v>
      </c>
      <c r="F36" s="25" t="s">
        <v>42</v>
      </c>
      <c r="G36" s="26" t="s">
        <v>43</v>
      </c>
      <c r="H36" s="24" t="s">
        <v>44</v>
      </c>
      <c r="I36" s="24" t="s">
        <v>45</v>
      </c>
      <c r="J36" s="26">
        <v>1</v>
      </c>
      <c r="K36" s="37">
        <v>69</v>
      </c>
      <c r="L36" s="38">
        <f t="shared" si="6"/>
        <v>69</v>
      </c>
      <c r="M36" s="42"/>
      <c r="N36" s="42"/>
      <c r="O36" s="42"/>
      <c r="P36" s="42"/>
      <c r="Q36" s="38" t="str">
        <f t="shared" si="7"/>
        <v>女</v>
      </c>
      <c r="R36" s="42"/>
      <c r="S36" s="42"/>
      <c r="T36" s="42"/>
      <c r="U36" s="38">
        <f t="shared" si="3"/>
        <v>600</v>
      </c>
      <c r="V36" s="38">
        <f t="shared" si="4"/>
        <v>200</v>
      </c>
      <c r="W36" s="38">
        <v>200</v>
      </c>
      <c r="X36" s="26" t="s">
        <v>52</v>
      </c>
      <c r="Y36" s="40" t="s">
        <v>47</v>
      </c>
      <c r="Z36" s="24" t="s">
        <v>143</v>
      </c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ht="14.25" spans="1:46">
      <c r="A37" s="23">
        <v>4781</v>
      </c>
      <c r="B37" s="24" t="s">
        <v>39</v>
      </c>
      <c r="C37" s="24" t="s">
        <v>144</v>
      </c>
      <c r="D37" s="24" t="s">
        <v>145</v>
      </c>
      <c r="E37" s="25" t="str">
        <f t="shared" si="0"/>
        <v>男</v>
      </c>
      <c r="F37" s="25" t="s">
        <v>42</v>
      </c>
      <c r="G37" s="26" t="s">
        <v>43</v>
      </c>
      <c r="H37" s="24" t="s">
        <v>44</v>
      </c>
      <c r="I37" s="24" t="s">
        <v>45</v>
      </c>
      <c r="J37" s="26">
        <v>1</v>
      </c>
      <c r="K37" s="37">
        <v>69</v>
      </c>
      <c r="L37" s="38">
        <f t="shared" si="6"/>
        <v>69</v>
      </c>
      <c r="M37" s="42"/>
      <c r="N37" s="42"/>
      <c r="O37" s="42"/>
      <c r="P37" s="42"/>
      <c r="Q37" s="42"/>
      <c r="R37" s="42"/>
      <c r="S37" s="42"/>
      <c r="T37" s="42"/>
      <c r="U37" s="38">
        <f t="shared" si="3"/>
        <v>600</v>
      </c>
      <c r="V37" s="38">
        <f t="shared" si="4"/>
        <v>200</v>
      </c>
      <c r="W37" s="38">
        <v>200</v>
      </c>
      <c r="X37" s="26" t="s">
        <v>52</v>
      </c>
      <c r="Y37" s="40" t="s">
        <v>47</v>
      </c>
      <c r="Z37" s="24" t="s">
        <v>146</v>
      </c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38" ht="14.25" spans="1:46">
      <c r="A38" s="23">
        <v>4782</v>
      </c>
      <c r="B38" s="24" t="s">
        <v>39</v>
      </c>
      <c r="C38" s="24" t="s">
        <v>147</v>
      </c>
      <c r="D38" s="24" t="s">
        <v>148</v>
      </c>
      <c r="E38" s="25" t="str">
        <f t="shared" si="0"/>
        <v>男</v>
      </c>
      <c r="F38" s="25" t="s">
        <v>42</v>
      </c>
      <c r="G38" s="26" t="s">
        <v>43</v>
      </c>
      <c r="H38" s="24" t="s">
        <v>44</v>
      </c>
      <c r="I38" s="24" t="s">
        <v>45</v>
      </c>
      <c r="J38" s="26">
        <v>2</v>
      </c>
      <c r="K38" s="37">
        <v>71</v>
      </c>
      <c r="L38" s="38">
        <f t="shared" si="6"/>
        <v>71</v>
      </c>
      <c r="M38" s="42"/>
      <c r="N38" s="42"/>
      <c r="O38" s="42"/>
      <c r="P38" s="42"/>
      <c r="Q38" s="42"/>
      <c r="R38" s="42"/>
      <c r="S38" s="42"/>
      <c r="T38" s="42"/>
      <c r="U38" s="38">
        <f t="shared" si="3"/>
        <v>1200</v>
      </c>
      <c r="V38" s="38">
        <f t="shared" si="4"/>
        <v>400</v>
      </c>
      <c r="W38" s="38">
        <v>200</v>
      </c>
      <c r="X38" s="26" t="s">
        <v>52</v>
      </c>
      <c r="Y38" s="40" t="s">
        <v>47</v>
      </c>
      <c r="Z38" s="24" t="s">
        <v>149</v>
      </c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</row>
    <row r="39" ht="14.25" spans="1:46">
      <c r="A39" s="23">
        <v>4783</v>
      </c>
      <c r="B39" s="24" t="s">
        <v>39</v>
      </c>
      <c r="C39" s="24" t="s">
        <v>150</v>
      </c>
      <c r="D39" s="24" t="s">
        <v>151</v>
      </c>
      <c r="E39" s="25" t="str">
        <f t="shared" si="0"/>
        <v>男</v>
      </c>
      <c r="F39" s="25" t="s">
        <v>42</v>
      </c>
      <c r="G39" s="26" t="s">
        <v>43</v>
      </c>
      <c r="H39" s="24" t="s">
        <v>44</v>
      </c>
      <c r="I39" s="24" t="s">
        <v>45</v>
      </c>
      <c r="J39" s="26">
        <v>1</v>
      </c>
      <c r="K39" s="37">
        <v>72</v>
      </c>
      <c r="L39" s="38">
        <f t="shared" si="6"/>
        <v>72</v>
      </c>
      <c r="M39" s="42"/>
      <c r="N39" s="42"/>
      <c r="O39" s="42"/>
      <c r="P39" s="42"/>
      <c r="Q39" s="42"/>
      <c r="R39" s="42"/>
      <c r="S39" s="42"/>
      <c r="T39" s="42"/>
      <c r="U39" s="38">
        <f t="shared" si="3"/>
        <v>600</v>
      </c>
      <c r="V39" s="38">
        <f t="shared" si="4"/>
        <v>200</v>
      </c>
      <c r="W39" s="38">
        <v>200</v>
      </c>
      <c r="X39" s="26" t="s">
        <v>52</v>
      </c>
      <c r="Y39" s="40" t="s">
        <v>47</v>
      </c>
      <c r="Z39" s="24" t="s">
        <v>152</v>
      </c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</row>
    <row r="40" ht="14.25" spans="1:46">
      <c r="A40" s="23">
        <v>4784</v>
      </c>
      <c r="B40" s="24" t="s">
        <v>153</v>
      </c>
      <c r="C40" s="46" t="s">
        <v>154</v>
      </c>
      <c r="D40" s="24" t="s">
        <v>155</v>
      </c>
      <c r="E40" s="25" t="str">
        <f t="shared" si="0"/>
        <v>男</v>
      </c>
      <c r="F40" s="25" t="s">
        <v>42</v>
      </c>
      <c r="G40" s="26" t="s">
        <v>43</v>
      </c>
      <c r="H40" s="24" t="s">
        <v>44</v>
      </c>
      <c r="I40" s="24" t="s">
        <v>45</v>
      </c>
      <c r="J40" s="26">
        <v>2</v>
      </c>
      <c r="K40" s="37">
        <v>73</v>
      </c>
      <c r="L40" s="38">
        <f t="shared" si="6"/>
        <v>73</v>
      </c>
      <c r="M40" s="42"/>
      <c r="N40" s="42"/>
      <c r="O40" s="42"/>
      <c r="P40" s="42"/>
      <c r="Q40" s="42"/>
      <c r="R40" s="42"/>
      <c r="S40" s="42"/>
      <c r="T40" s="42"/>
      <c r="U40" s="38">
        <f t="shared" si="3"/>
        <v>1200</v>
      </c>
      <c r="V40" s="38">
        <f t="shared" si="4"/>
        <v>400</v>
      </c>
      <c r="W40" s="38">
        <v>200</v>
      </c>
      <c r="X40" s="26" t="s">
        <v>52</v>
      </c>
      <c r="Y40" s="40" t="s">
        <v>47</v>
      </c>
      <c r="Z40" s="24" t="s">
        <v>156</v>
      </c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  <row r="41" ht="14.25" spans="1:46">
      <c r="A41" s="23">
        <v>4785</v>
      </c>
      <c r="B41" s="24" t="s">
        <v>49</v>
      </c>
      <c r="C41" s="46" t="s">
        <v>157</v>
      </c>
      <c r="D41" s="24" t="s">
        <v>158</v>
      </c>
      <c r="E41" s="25" t="str">
        <f t="shared" si="0"/>
        <v>女</v>
      </c>
      <c r="F41" s="25" t="s">
        <v>42</v>
      </c>
      <c r="G41" s="26" t="s">
        <v>43</v>
      </c>
      <c r="H41" s="24" t="s">
        <v>44</v>
      </c>
      <c r="I41" s="39" t="s">
        <v>45</v>
      </c>
      <c r="J41" s="26">
        <v>1</v>
      </c>
      <c r="K41" s="37">
        <v>73</v>
      </c>
      <c r="L41" s="38">
        <f t="shared" si="6"/>
        <v>73</v>
      </c>
      <c r="M41" s="42"/>
      <c r="N41" s="42"/>
      <c r="O41" s="42"/>
      <c r="P41" s="42"/>
      <c r="Q41" s="38" t="str">
        <f t="shared" ref="Q41:Q47" si="8">E41</f>
        <v>女</v>
      </c>
      <c r="R41" s="42"/>
      <c r="S41" s="42"/>
      <c r="T41" s="42"/>
      <c r="U41" s="38">
        <f t="shared" si="3"/>
        <v>600</v>
      </c>
      <c r="V41" s="38">
        <f t="shared" si="4"/>
        <v>200</v>
      </c>
      <c r="W41" s="38">
        <v>200</v>
      </c>
      <c r="X41" s="26" t="s">
        <v>52</v>
      </c>
      <c r="Y41" s="40" t="s">
        <v>47</v>
      </c>
      <c r="Z41" s="46" t="s">
        <v>159</v>
      </c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</row>
    <row r="42" ht="14.25" spans="1:46">
      <c r="A42" s="23">
        <v>4786</v>
      </c>
      <c r="B42" s="24" t="s">
        <v>160</v>
      </c>
      <c r="C42" s="46" t="s">
        <v>161</v>
      </c>
      <c r="D42" s="24" t="s">
        <v>162</v>
      </c>
      <c r="E42" s="25" t="str">
        <f t="shared" si="0"/>
        <v>男</v>
      </c>
      <c r="F42" s="25" t="s">
        <v>42</v>
      </c>
      <c r="G42" s="26" t="s">
        <v>43</v>
      </c>
      <c r="H42" s="24" t="s">
        <v>44</v>
      </c>
      <c r="I42" s="24" t="s">
        <v>45</v>
      </c>
      <c r="J42" s="26">
        <v>3</v>
      </c>
      <c r="K42" s="37">
        <v>73</v>
      </c>
      <c r="L42" s="38">
        <f t="shared" si="6"/>
        <v>73</v>
      </c>
      <c r="M42" s="42"/>
      <c r="N42" s="42"/>
      <c r="O42" s="42"/>
      <c r="P42" s="42"/>
      <c r="Q42" s="42"/>
      <c r="R42" s="42"/>
      <c r="S42" s="42"/>
      <c r="T42" s="42"/>
      <c r="U42" s="38">
        <f t="shared" si="3"/>
        <v>1800</v>
      </c>
      <c r="V42" s="38">
        <f t="shared" si="4"/>
        <v>600</v>
      </c>
      <c r="W42" s="38">
        <v>200</v>
      </c>
      <c r="X42" s="26" t="s">
        <v>52</v>
      </c>
      <c r="Y42" s="40" t="s">
        <v>47</v>
      </c>
      <c r="Z42" s="24" t="s">
        <v>163</v>
      </c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</row>
    <row r="43" ht="14.25" spans="1:46">
      <c r="A43" s="23">
        <v>4787</v>
      </c>
      <c r="B43" s="24" t="s">
        <v>113</v>
      </c>
      <c r="C43" s="46" t="s">
        <v>164</v>
      </c>
      <c r="D43" s="24" t="s">
        <v>165</v>
      </c>
      <c r="E43" s="25" t="str">
        <f t="shared" si="0"/>
        <v>男</v>
      </c>
      <c r="F43" s="25" t="s">
        <v>42</v>
      </c>
      <c r="G43" s="26" t="s">
        <v>43</v>
      </c>
      <c r="H43" s="24" t="s">
        <v>44</v>
      </c>
      <c r="I43" s="24" t="s">
        <v>45</v>
      </c>
      <c r="J43" s="26">
        <v>2</v>
      </c>
      <c r="K43" s="37">
        <v>74</v>
      </c>
      <c r="L43" s="38">
        <f t="shared" si="6"/>
        <v>74</v>
      </c>
      <c r="M43" s="42"/>
      <c r="N43" s="42"/>
      <c r="O43" s="42"/>
      <c r="P43" s="42"/>
      <c r="Q43" s="42"/>
      <c r="R43" s="42"/>
      <c r="S43" s="42"/>
      <c r="T43" s="42"/>
      <c r="U43" s="38">
        <f t="shared" si="3"/>
        <v>1200</v>
      </c>
      <c r="V43" s="38">
        <f t="shared" si="4"/>
        <v>400</v>
      </c>
      <c r="W43" s="38">
        <v>200</v>
      </c>
      <c r="X43" s="26" t="s">
        <v>52</v>
      </c>
      <c r="Y43" s="40" t="s">
        <v>47</v>
      </c>
      <c r="Z43" s="24" t="s">
        <v>166</v>
      </c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</row>
    <row r="44" ht="14.25" spans="1:46">
      <c r="A44" s="23">
        <v>4788</v>
      </c>
      <c r="B44" s="24" t="s">
        <v>91</v>
      </c>
      <c r="C44" s="46" t="s">
        <v>167</v>
      </c>
      <c r="D44" s="24" t="s">
        <v>168</v>
      </c>
      <c r="E44" s="25" t="str">
        <f t="shared" si="0"/>
        <v>男</v>
      </c>
      <c r="F44" s="25" t="s">
        <v>42</v>
      </c>
      <c r="G44" s="26" t="s">
        <v>43</v>
      </c>
      <c r="H44" s="24" t="s">
        <v>44</v>
      </c>
      <c r="I44" s="24" t="s">
        <v>45</v>
      </c>
      <c r="J44" s="26">
        <v>2</v>
      </c>
      <c r="K44" s="37">
        <v>74</v>
      </c>
      <c r="L44" s="38">
        <f t="shared" si="6"/>
        <v>74</v>
      </c>
      <c r="M44" s="42"/>
      <c r="N44" s="42"/>
      <c r="O44" s="42"/>
      <c r="P44" s="42"/>
      <c r="Q44" s="42"/>
      <c r="R44" s="42"/>
      <c r="S44" s="42"/>
      <c r="T44" s="42"/>
      <c r="U44" s="38">
        <f t="shared" si="3"/>
        <v>1200</v>
      </c>
      <c r="V44" s="38">
        <f t="shared" si="4"/>
        <v>400</v>
      </c>
      <c r="W44" s="38">
        <v>200</v>
      </c>
      <c r="X44" s="26" t="s">
        <v>52</v>
      </c>
      <c r="Y44" s="40" t="s">
        <v>47</v>
      </c>
      <c r="Z44" s="24" t="s">
        <v>169</v>
      </c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</row>
    <row r="45" ht="14.25" spans="1:46">
      <c r="A45" s="23">
        <v>4789</v>
      </c>
      <c r="B45" s="24" t="s">
        <v>49</v>
      </c>
      <c r="C45" s="46" t="s">
        <v>170</v>
      </c>
      <c r="D45" s="24" t="s">
        <v>171</v>
      </c>
      <c r="E45" s="25" t="str">
        <f t="shared" si="0"/>
        <v>女</v>
      </c>
      <c r="F45" s="25" t="s">
        <v>42</v>
      </c>
      <c r="G45" s="26" t="s">
        <v>43</v>
      </c>
      <c r="H45" s="24" t="s">
        <v>44</v>
      </c>
      <c r="I45" s="39" t="s">
        <v>45</v>
      </c>
      <c r="J45" s="26">
        <v>1</v>
      </c>
      <c r="K45" s="37">
        <v>75</v>
      </c>
      <c r="L45" s="38">
        <f t="shared" si="6"/>
        <v>75</v>
      </c>
      <c r="M45" s="42"/>
      <c r="N45" s="42"/>
      <c r="O45" s="42"/>
      <c r="P45" s="42"/>
      <c r="Q45" s="38" t="str">
        <f t="shared" si="8"/>
        <v>女</v>
      </c>
      <c r="R45" s="42"/>
      <c r="S45" s="42"/>
      <c r="T45" s="42"/>
      <c r="U45" s="38">
        <f t="shared" si="3"/>
        <v>600</v>
      </c>
      <c r="V45" s="38">
        <f t="shared" si="4"/>
        <v>200</v>
      </c>
      <c r="W45" s="38">
        <v>200</v>
      </c>
      <c r="X45" s="26" t="s">
        <v>52</v>
      </c>
      <c r="Y45" s="40" t="s">
        <v>47</v>
      </c>
      <c r="Z45" s="46" t="s">
        <v>172</v>
      </c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</row>
    <row r="46" ht="14.25" spans="1:46">
      <c r="A46" s="23">
        <v>4790</v>
      </c>
      <c r="B46" s="24" t="s">
        <v>173</v>
      </c>
      <c r="C46" s="24" t="s">
        <v>174</v>
      </c>
      <c r="D46" s="24" t="s">
        <v>175</v>
      </c>
      <c r="E46" s="25" t="str">
        <f t="shared" si="0"/>
        <v>女</v>
      </c>
      <c r="F46" s="25" t="s">
        <v>42</v>
      </c>
      <c r="G46" s="26" t="s">
        <v>43</v>
      </c>
      <c r="H46" s="24" t="s">
        <v>44</v>
      </c>
      <c r="I46" s="24" t="s">
        <v>45</v>
      </c>
      <c r="J46" s="26">
        <v>3</v>
      </c>
      <c r="K46" s="37">
        <v>77</v>
      </c>
      <c r="L46" s="38">
        <f t="shared" si="6"/>
        <v>77</v>
      </c>
      <c r="M46" s="42"/>
      <c r="N46" s="42"/>
      <c r="O46" s="42"/>
      <c r="P46" s="42"/>
      <c r="Q46" s="38" t="str">
        <f t="shared" si="8"/>
        <v>女</v>
      </c>
      <c r="R46" s="42"/>
      <c r="S46" s="42"/>
      <c r="T46" s="42"/>
      <c r="U46" s="38">
        <f t="shared" si="3"/>
        <v>1800</v>
      </c>
      <c r="V46" s="38">
        <f t="shared" si="4"/>
        <v>600</v>
      </c>
      <c r="W46" s="38">
        <v>200</v>
      </c>
      <c r="X46" s="26" t="s">
        <v>176</v>
      </c>
      <c r="Y46" s="40" t="s">
        <v>47</v>
      </c>
      <c r="Z46" s="24" t="s">
        <v>177</v>
      </c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</row>
    <row r="47" ht="14.25" spans="1:46">
      <c r="A47" s="23">
        <v>4791</v>
      </c>
      <c r="B47" s="24" t="s">
        <v>39</v>
      </c>
      <c r="C47" s="24" t="s">
        <v>178</v>
      </c>
      <c r="D47" s="24" t="s">
        <v>179</v>
      </c>
      <c r="E47" s="25" t="str">
        <f t="shared" si="0"/>
        <v>女</v>
      </c>
      <c r="F47" s="25" t="s">
        <v>42</v>
      </c>
      <c r="G47" s="26" t="s">
        <v>43</v>
      </c>
      <c r="H47" s="24" t="s">
        <v>44</v>
      </c>
      <c r="I47" s="24" t="s">
        <v>45</v>
      </c>
      <c r="J47" s="26">
        <v>2</v>
      </c>
      <c r="K47" s="37">
        <v>77</v>
      </c>
      <c r="L47" s="38">
        <f t="shared" si="6"/>
        <v>77</v>
      </c>
      <c r="M47" s="42"/>
      <c r="N47" s="42"/>
      <c r="O47" s="42"/>
      <c r="P47" s="42"/>
      <c r="Q47" s="38" t="str">
        <f t="shared" si="8"/>
        <v>女</v>
      </c>
      <c r="R47" s="42"/>
      <c r="S47" s="42"/>
      <c r="T47" s="42"/>
      <c r="U47" s="38">
        <f t="shared" si="3"/>
        <v>1200</v>
      </c>
      <c r="V47" s="38">
        <f t="shared" si="4"/>
        <v>400</v>
      </c>
      <c r="W47" s="38">
        <v>200</v>
      </c>
      <c r="X47" s="26" t="s">
        <v>52</v>
      </c>
      <c r="Y47" s="40" t="s">
        <v>47</v>
      </c>
      <c r="Z47" s="24" t="s">
        <v>180</v>
      </c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</row>
    <row r="48" ht="14.25" spans="1:46">
      <c r="A48" s="23">
        <v>4792</v>
      </c>
      <c r="B48" s="24" t="s">
        <v>39</v>
      </c>
      <c r="C48" s="24" t="s">
        <v>181</v>
      </c>
      <c r="D48" s="24" t="s">
        <v>182</v>
      </c>
      <c r="E48" s="25" t="str">
        <f t="shared" si="0"/>
        <v>男</v>
      </c>
      <c r="F48" s="25" t="s">
        <v>42</v>
      </c>
      <c r="G48" s="26" t="s">
        <v>43</v>
      </c>
      <c r="H48" s="24" t="s">
        <v>44</v>
      </c>
      <c r="I48" s="24" t="s">
        <v>45</v>
      </c>
      <c r="J48" s="26">
        <v>3</v>
      </c>
      <c r="K48" s="37">
        <v>77</v>
      </c>
      <c r="L48" s="38">
        <f t="shared" si="6"/>
        <v>77</v>
      </c>
      <c r="M48" s="42"/>
      <c r="N48" s="42"/>
      <c r="O48" s="42"/>
      <c r="P48" s="42"/>
      <c r="Q48" s="42"/>
      <c r="R48" s="42"/>
      <c r="S48" s="42"/>
      <c r="T48" s="42"/>
      <c r="U48" s="38">
        <f t="shared" si="3"/>
        <v>1800</v>
      </c>
      <c r="V48" s="38">
        <f t="shared" si="4"/>
        <v>600</v>
      </c>
      <c r="W48" s="38">
        <v>200</v>
      </c>
      <c r="X48" s="26" t="s">
        <v>52</v>
      </c>
      <c r="Y48" s="40" t="s">
        <v>47</v>
      </c>
      <c r="Z48" s="24" t="s">
        <v>183</v>
      </c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</row>
    <row r="49" ht="14.25" spans="1:46">
      <c r="A49" s="23">
        <v>4793</v>
      </c>
      <c r="B49" s="24" t="s">
        <v>153</v>
      </c>
      <c r="C49" s="24" t="s">
        <v>184</v>
      </c>
      <c r="D49" s="24" t="s">
        <v>185</v>
      </c>
      <c r="E49" s="25" t="str">
        <f t="shared" si="0"/>
        <v>男</v>
      </c>
      <c r="F49" s="25" t="s">
        <v>42</v>
      </c>
      <c r="G49" s="26" t="s">
        <v>43</v>
      </c>
      <c r="H49" s="24" t="s">
        <v>44</v>
      </c>
      <c r="I49" s="24" t="s">
        <v>45</v>
      </c>
      <c r="J49" s="26">
        <v>2</v>
      </c>
      <c r="K49" s="37">
        <v>77</v>
      </c>
      <c r="L49" s="38">
        <f t="shared" si="6"/>
        <v>77</v>
      </c>
      <c r="M49" s="42"/>
      <c r="N49" s="42"/>
      <c r="O49" s="42"/>
      <c r="P49" s="42"/>
      <c r="Q49" s="42"/>
      <c r="R49" s="42"/>
      <c r="S49" s="42"/>
      <c r="T49" s="42"/>
      <c r="U49" s="38">
        <f t="shared" si="3"/>
        <v>1200</v>
      </c>
      <c r="V49" s="38">
        <f t="shared" si="4"/>
        <v>400</v>
      </c>
      <c r="W49" s="38">
        <v>200</v>
      </c>
      <c r="X49" s="26" t="s">
        <v>52</v>
      </c>
      <c r="Y49" s="40" t="s">
        <v>47</v>
      </c>
      <c r="Z49" s="24" t="s">
        <v>186</v>
      </c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</row>
    <row r="50" ht="14.25" spans="1:46">
      <c r="A50" s="23">
        <v>4794</v>
      </c>
      <c r="B50" s="24" t="s">
        <v>39</v>
      </c>
      <c r="C50" s="24" t="s">
        <v>187</v>
      </c>
      <c r="D50" s="24" t="s">
        <v>188</v>
      </c>
      <c r="E50" s="25" t="str">
        <f t="shared" si="0"/>
        <v>女</v>
      </c>
      <c r="F50" s="25" t="s">
        <v>42</v>
      </c>
      <c r="G50" s="26" t="s">
        <v>43</v>
      </c>
      <c r="H50" s="24" t="s">
        <v>44</v>
      </c>
      <c r="I50" s="24" t="s">
        <v>45</v>
      </c>
      <c r="J50" s="26">
        <v>2</v>
      </c>
      <c r="K50" s="37">
        <v>78</v>
      </c>
      <c r="L50" s="38">
        <f t="shared" si="6"/>
        <v>78</v>
      </c>
      <c r="M50" s="42"/>
      <c r="N50" s="42"/>
      <c r="O50" s="42"/>
      <c r="P50" s="42"/>
      <c r="Q50" s="38" t="str">
        <f>E50</f>
        <v>女</v>
      </c>
      <c r="R50" s="42"/>
      <c r="S50" s="42"/>
      <c r="T50" s="42"/>
      <c r="U50" s="38">
        <f t="shared" si="3"/>
        <v>2010</v>
      </c>
      <c r="V50" s="38">
        <f t="shared" si="4"/>
        <v>670</v>
      </c>
      <c r="W50" s="38">
        <v>335</v>
      </c>
      <c r="X50" s="26" t="s">
        <v>46</v>
      </c>
      <c r="Y50" s="40" t="s">
        <v>47</v>
      </c>
      <c r="Z50" s="24" t="s">
        <v>189</v>
      </c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</row>
    <row r="51" ht="14.25" spans="1:46">
      <c r="A51" s="23">
        <v>4795</v>
      </c>
      <c r="B51" s="24" t="s">
        <v>39</v>
      </c>
      <c r="C51" s="24" t="s">
        <v>190</v>
      </c>
      <c r="D51" s="24" t="s">
        <v>191</v>
      </c>
      <c r="E51" s="25" t="str">
        <f t="shared" si="0"/>
        <v>男</v>
      </c>
      <c r="F51" s="25" t="s">
        <v>42</v>
      </c>
      <c r="G51" s="26" t="s">
        <v>43</v>
      </c>
      <c r="H51" s="24" t="s">
        <v>44</v>
      </c>
      <c r="I51" s="24" t="s">
        <v>45</v>
      </c>
      <c r="J51" s="26">
        <v>2</v>
      </c>
      <c r="K51" s="37">
        <v>79</v>
      </c>
      <c r="L51" s="38">
        <f t="shared" si="6"/>
        <v>79</v>
      </c>
      <c r="M51" s="42"/>
      <c r="N51" s="42"/>
      <c r="O51" s="42"/>
      <c r="P51" s="42"/>
      <c r="Q51" s="42"/>
      <c r="R51" s="42"/>
      <c r="S51" s="42"/>
      <c r="T51" s="42"/>
      <c r="U51" s="38">
        <f t="shared" si="3"/>
        <v>2010</v>
      </c>
      <c r="V51" s="38">
        <f t="shared" si="4"/>
        <v>670</v>
      </c>
      <c r="W51" s="38">
        <v>335</v>
      </c>
      <c r="X51" s="26" t="s">
        <v>46</v>
      </c>
      <c r="Y51" s="40" t="s">
        <v>47</v>
      </c>
      <c r="Z51" s="24" t="s">
        <v>192</v>
      </c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</row>
    <row r="52" ht="14.25" spans="1:46">
      <c r="A52" s="23">
        <v>4796</v>
      </c>
      <c r="B52" s="24" t="s">
        <v>49</v>
      </c>
      <c r="C52" s="46" t="s">
        <v>193</v>
      </c>
      <c r="D52" s="24" t="s">
        <v>194</v>
      </c>
      <c r="E52" s="25" t="str">
        <f t="shared" si="0"/>
        <v>女</v>
      </c>
      <c r="F52" s="25" t="s">
        <v>42</v>
      </c>
      <c r="G52" s="26" t="s">
        <v>43</v>
      </c>
      <c r="H52" s="24" t="s">
        <v>44</v>
      </c>
      <c r="I52" s="39" t="s">
        <v>45</v>
      </c>
      <c r="J52" s="26">
        <v>2</v>
      </c>
      <c r="K52" s="37">
        <v>83</v>
      </c>
      <c r="L52" s="38">
        <f t="shared" si="6"/>
        <v>83</v>
      </c>
      <c r="M52" s="42"/>
      <c r="N52" s="42"/>
      <c r="O52" s="42"/>
      <c r="P52" s="42"/>
      <c r="Q52" s="38" t="str">
        <f>E52</f>
        <v>女</v>
      </c>
      <c r="R52" s="42"/>
      <c r="S52" s="42"/>
      <c r="T52" s="42"/>
      <c r="U52" s="38">
        <f t="shared" si="3"/>
        <v>1200</v>
      </c>
      <c r="V52" s="38">
        <f t="shared" si="4"/>
        <v>400</v>
      </c>
      <c r="W52" s="38">
        <v>200</v>
      </c>
      <c r="X52" s="26" t="s">
        <v>52</v>
      </c>
      <c r="Y52" s="40" t="s">
        <v>47</v>
      </c>
      <c r="Z52" s="46" t="s">
        <v>195</v>
      </c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</row>
    <row r="53" ht="14.25" spans="1:46">
      <c r="A53" s="23">
        <v>4797</v>
      </c>
      <c r="B53" s="24" t="s">
        <v>39</v>
      </c>
      <c r="C53" s="24" t="s">
        <v>196</v>
      </c>
      <c r="D53" s="24" t="s">
        <v>197</v>
      </c>
      <c r="E53" s="25" t="str">
        <f t="shared" si="0"/>
        <v>男</v>
      </c>
      <c r="F53" s="25" t="s">
        <v>42</v>
      </c>
      <c r="G53" s="26" t="s">
        <v>43</v>
      </c>
      <c r="H53" s="24" t="s">
        <v>44</v>
      </c>
      <c r="I53" s="24" t="s">
        <v>45</v>
      </c>
      <c r="J53" s="26">
        <v>2</v>
      </c>
      <c r="K53" s="37">
        <v>83</v>
      </c>
      <c r="L53" s="38">
        <f t="shared" si="6"/>
        <v>83</v>
      </c>
      <c r="M53" s="42"/>
      <c r="N53" s="42"/>
      <c r="O53" s="42"/>
      <c r="P53" s="42"/>
      <c r="Q53" s="42"/>
      <c r="R53" s="42"/>
      <c r="S53" s="42"/>
      <c r="T53" s="42"/>
      <c r="U53" s="38">
        <f t="shared" si="3"/>
        <v>2010</v>
      </c>
      <c r="V53" s="38">
        <f t="shared" si="4"/>
        <v>670</v>
      </c>
      <c r="W53" s="38">
        <v>335</v>
      </c>
      <c r="X53" s="26" t="s">
        <v>46</v>
      </c>
      <c r="Y53" s="40" t="s">
        <v>47</v>
      </c>
      <c r="Z53" s="24" t="s">
        <v>198</v>
      </c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ht="14.25" spans="1:46">
      <c r="A54" s="23">
        <v>4798</v>
      </c>
      <c r="B54" s="24" t="s">
        <v>39</v>
      </c>
      <c r="C54" s="24" t="s">
        <v>199</v>
      </c>
      <c r="D54" s="24" t="s">
        <v>200</v>
      </c>
      <c r="E54" s="25" t="str">
        <f t="shared" si="0"/>
        <v>男</v>
      </c>
      <c r="F54" s="25" t="s">
        <v>42</v>
      </c>
      <c r="G54" s="26" t="s">
        <v>43</v>
      </c>
      <c r="H54" s="24" t="s">
        <v>44</v>
      </c>
      <c r="I54" s="24" t="s">
        <v>45</v>
      </c>
      <c r="J54" s="26">
        <v>1</v>
      </c>
      <c r="K54" s="37">
        <v>86</v>
      </c>
      <c r="L54" s="38">
        <f t="shared" si="6"/>
        <v>86</v>
      </c>
      <c r="M54" s="42"/>
      <c r="N54" s="42"/>
      <c r="O54" s="42"/>
      <c r="P54" s="42"/>
      <c r="Q54" s="42"/>
      <c r="R54" s="42"/>
      <c r="S54" s="42"/>
      <c r="T54" s="42"/>
      <c r="U54" s="38">
        <f t="shared" si="3"/>
        <v>600</v>
      </c>
      <c r="V54" s="38">
        <f t="shared" si="4"/>
        <v>200</v>
      </c>
      <c r="W54" s="38">
        <v>200</v>
      </c>
      <c r="X54" s="26" t="s">
        <v>52</v>
      </c>
      <c r="Y54" s="40" t="s">
        <v>47</v>
      </c>
      <c r="Z54" s="24" t="s">
        <v>201</v>
      </c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</row>
    <row r="55" ht="14.25" spans="1:46">
      <c r="A55" s="23">
        <v>4799</v>
      </c>
      <c r="B55" s="24" t="s">
        <v>153</v>
      </c>
      <c r="C55" s="46" t="s">
        <v>202</v>
      </c>
      <c r="D55" s="24" t="s">
        <v>203</v>
      </c>
      <c r="E55" s="25" t="str">
        <f t="shared" si="0"/>
        <v>男</v>
      </c>
      <c r="F55" s="25" t="s">
        <v>42</v>
      </c>
      <c r="G55" s="26" t="s">
        <v>43</v>
      </c>
      <c r="H55" s="24" t="s">
        <v>44</v>
      </c>
      <c r="I55" s="24" t="s">
        <v>45</v>
      </c>
      <c r="J55" s="26">
        <v>2</v>
      </c>
      <c r="K55" s="37">
        <v>4</v>
      </c>
      <c r="L55" s="38"/>
      <c r="M55" s="42"/>
      <c r="N55" s="42"/>
      <c r="O55" s="42"/>
      <c r="P55" s="42">
        <v>4</v>
      </c>
      <c r="Q55" s="42"/>
      <c r="R55" s="42"/>
      <c r="S55" s="42"/>
      <c r="T55" s="42"/>
      <c r="U55" s="38">
        <f t="shared" si="3"/>
        <v>1200</v>
      </c>
      <c r="V55" s="38">
        <f t="shared" si="4"/>
        <v>400</v>
      </c>
      <c r="W55" s="38">
        <v>200</v>
      </c>
      <c r="X55" s="26" t="s">
        <v>52</v>
      </c>
      <c r="Y55" s="40" t="s">
        <v>47</v>
      </c>
      <c r="Z55" s="24" t="s">
        <v>204</v>
      </c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</row>
    <row r="56" ht="14.25" spans="1:46">
      <c r="A56" s="23">
        <v>4800</v>
      </c>
      <c r="B56" s="24" t="s">
        <v>49</v>
      </c>
      <c r="C56" s="46" t="s">
        <v>205</v>
      </c>
      <c r="D56" s="24" t="s">
        <v>206</v>
      </c>
      <c r="E56" s="25" t="str">
        <f t="shared" si="0"/>
        <v>男</v>
      </c>
      <c r="F56" s="25" t="s">
        <v>42</v>
      </c>
      <c r="G56" s="26" t="s">
        <v>43</v>
      </c>
      <c r="H56" s="24" t="s">
        <v>44</v>
      </c>
      <c r="I56" s="39" t="s">
        <v>45</v>
      </c>
      <c r="J56" s="26">
        <v>3</v>
      </c>
      <c r="K56" s="37">
        <v>10</v>
      </c>
      <c r="L56" s="38"/>
      <c r="M56" s="42"/>
      <c r="N56" s="42"/>
      <c r="O56" s="42"/>
      <c r="P56" s="42">
        <v>10</v>
      </c>
      <c r="Q56" s="42"/>
      <c r="R56" s="42"/>
      <c r="S56" s="42"/>
      <c r="T56" s="42"/>
      <c r="U56" s="38">
        <f t="shared" si="3"/>
        <v>1800</v>
      </c>
      <c r="V56" s="38">
        <f t="shared" si="4"/>
        <v>600</v>
      </c>
      <c r="W56" s="38">
        <v>200</v>
      </c>
      <c r="X56" s="26" t="s">
        <v>52</v>
      </c>
      <c r="Y56" s="40" t="s">
        <v>47</v>
      </c>
      <c r="Z56" s="46" t="s">
        <v>207</v>
      </c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</row>
    <row r="57" ht="14.25" spans="1:46">
      <c r="A57" s="23">
        <v>4801</v>
      </c>
      <c r="B57" s="24" t="s">
        <v>49</v>
      </c>
      <c r="C57" s="46" t="s">
        <v>208</v>
      </c>
      <c r="D57" s="24" t="s">
        <v>209</v>
      </c>
      <c r="E57" s="25" t="str">
        <f t="shared" si="0"/>
        <v>女</v>
      </c>
      <c r="F57" s="25" t="s">
        <v>42</v>
      </c>
      <c r="G57" s="26" t="s">
        <v>43</v>
      </c>
      <c r="H57" s="24" t="s">
        <v>44</v>
      </c>
      <c r="I57" s="39" t="s">
        <v>45</v>
      </c>
      <c r="J57" s="26">
        <v>2</v>
      </c>
      <c r="K57" s="37">
        <v>28</v>
      </c>
      <c r="L57" s="38"/>
      <c r="M57" s="38">
        <f t="shared" ref="M57:M59" si="9">K57</f>
        <v>28</v>
      </c>
      <c r="N57" s="42"/>
      <c r="O57" s="42"/>
      <c r="P57" s="42">
        <v>10</v>
      </c>
      <c r="Q57" s="38" t="str">
        <f>E57</f>
        <v>女</v>
      </c>
      <c r="R57" s="42"/>
      <c r="S57" s="42"/>
      <c r="T57" s="42"/>
      <c r="U57" s="38">
        <f t="shared" si="3"/>
        <v>1200</v>
      </c>
      <c r="V57" s="38">
        <f t="shared" si="4"/>
        <v>400</v>
      </c>
      <c r="W57" s="38">
        <v>200</v>
      </c>
      <c r="X57" s="26" t="s">
        <v>52</v>
      </c>
      <c r="Y57" s="40" t="s">
        <v>47</v>
      </c>
      <c r="Z57" s="46" t="s">
        <v>210</v>
      </c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</row>
    <row r="58" ht="14.25" spans="1:46">
      <c r="A58" s="23">
        <v>4802</v>
      </c>
      <c r="B58" s="24" t="s">
        <v>49</v>
      </c>
      <c r="C58" s="46" t="s">
        <v>211</v>
      </c>
      <c r="D58" s="24" t="s">
        <v>212</v>
      </c>
      <c r="E58" s="25" t="str">
        <f t="shared" si="0"/>
        <v>女</v>
      </c>
      <c r="F58" s="25" t="s">
        <v>42</v>
      </c>
      <c r="G58" s="26" t="s">
        <v>43</v>
      </c>
      <c r="H58" s="24" t="s">
        <v>44</v>
      </c>
      <c r="I58" s="39" t="s">
        <v>45</v>
      </c>
      <c r="J58" s="26">
        <v>2</v>
      </c>
      <c r="K58" s="37">
        <v>35</v>
      </c>
      <c r="L58" s="38"/>
      <c r="M58" s="38">
        <f t="shared" si="9"/>
        <v>35</v>
      </c>
      <c r="N58" s="42"/>
      <c r="O58" s="42"/>
      <c r="P58" s="42">
        <v>8</v>
      </c>
      <c r="Q58" s="38" t="str">
        <f>E58</f>
        <v>女</v>
      </c>
      <c r="R58" s="42"/>
      <c r="S58" s="42"/>
      <c r="T58" s="42"/>
      <c r="U58" s="38">
        <f t="shared" si="3"/>
        <v>1200</v>
      </c>
      <c r="V58" s="38">
        <f t="shared" si="4"/>
        <v>400</v>
      </c>
      <c r="W58" s="38">
        <v>200</v>
      </c>
      <c r="X58" s="26" t="s">
        <v>52</v>
      </c>
      <c r="Y58" s="40" t="s">
        <v>47</v>
      </c>
      <c r="Z58" s="46" t="s">
        <v>213</v>
      </c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</row>
    <row r="59" ht="14.25" spans="1:46">
      <c r="A59" s="23">
        <v>4803</v>
      </c>
      <c r="B59" s="24" t="s">
        <v>39</v>
      </c>
      <c r="C59" s="24" t="s">
        <v>214</v>
      </c>
      <c r="D59" s="24" t="s">
        <v>215</v>
      </c>
      <c r="E59" s="25" t="str">
        <f t="shared" si="0"/>
        <v>男</v>
      </c>
      <c r="F59" s="25" t="s">
        <v>42</v>
      </c>
      <c r="G59" s="26" t="s">
        <v>43</v>
      </c>
      <c r="H59" s="24" t="s">
        <v>44</v>
      </c>
      <c r="I59" s="24" t="s">
        <v>45</v>
      </c>
      <c r="J59" s="26">
        <v>2</v>
      </c>
      <c r="K59" s="37">
        <v>54</v>
      </c>
      <c r="L59" s="38"/>
      <c r="M59" s="38">
        <f t="shared" si="9"/>
        <v>54</v>
      </c>
      <c r="N59" s="42"/>
      <c r="O59" s="42"/>
      <c r="P59" s="42">
        <v>14</v>
      </c>
      <c r="Q59" s="42"/>
      <c r="R59" s="42"/>
      <c r="S59" s="42"/>
      <c r="T59" s="42"/>
      <c r="U59" s="38">
        <f t="shared" si="3"/>
        <v>2010</v>
      </c>
      <c r="V59" s="38">
        <f t="shared" si="4"/>
        <v>670</v>
      </c>
      <c r="W59" s="38">
        <v>335</v>
      </c>
      <c r="X59" s="26" t="s">
        <v>46</v>
      </c>
      <c r="Y59" s="40" t="s">
        <v>47</v>
      </c>
      <c r="Z59" s="24" t="s">
        <v>216</v>
      </c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</row>
  </sheetData>
  <mergeCells count="47">
    <mergeCell ref="D1:AH1"/>
    <mergeCell ref="N3:O3"/>
    <mergeCell ref="A3:A5"/>
    <mergeCell ref="B3:B5"/>
    <mergeCell ref="C3:C5"/>
    <mergeCell ref="D3:D5"/>
    <mergeCell ref="E3:E5"/>
    <mergeCell ref="F3:F5"/>
    <mergeCell ref="G3:G5"/>
    <mergeCell ref="I3:I5"/>
    <mergeCell ref="J3:J5"/>
    <mergeCell ref="K3:K5"/>
    <mergeCell ref="L3:L5"/>
    <mergeCell ref="M3:M5"/>
    <mergeCell ref="N4:N5"/>
    <mergeCell ref="O4:O5"/>
    <mergeCell ref="P3:P5"/>
    <mergeCell ref="Q3:Q5"/>
    <mergeCell ref="R3:R5"/>
    <mergeCell ref="S4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</mergeCells>
  <conditionalFormatting sqref="C43">
    <cfRule type="duplicateValues" dxfId="0" priority="10"/>
  </conditionalFormatting>
  <conditionalFormatting sqref="D43">
    <cfRule type="duplicateValues" dxfId="0" priority="6"/>
  </conditionalFormatting>
  <conditionalFormatting sqref="Z43">
    <cfRule type="duplicateValues" dxfId="0" priority="2"/>
  </conditionalFormatting>
  <conditionalFormatting sqref="D44">
    <cfRule type="duplicateValues" dxfId="0" priority="5"/>
  </conditionalFormatting>
  <conditionalFormatting sqref="D45">
    <cfRule type="duplicateValues" dxfId="0" priority="4"/>
  </conditionalFormatting>
  <conditionalFormatting sqref="C46">
    <cfRule type="duplicateValues" dxfId="0" priority="9"/>
  </conditionalFormatting>
  <conditionalFormatting sqref="D46">
    <cfRule type="duplicateValues" dxfId="0" priority="3"/>
  </conditionalFormatting>
  <conditionalFormatting sqref="Z46">
    <cfRule type="duplicateValues" dxfId="0" priority="1"/>
  </conditionalFormatting>
  <conditionalFormatting sqref="D47">
    <cfRule type="duplicateValues" dxfId="0" priority="7"/>
  </conditionalFormatting>
  <conditionalFormatting sqref="D7:D42">
    <cfRule type="duplicateValues" dxfId="0" priority="8"/>
  </conditionalFormatting>
  <conditionalFormatting sqref="C19:C25 C9:C16 C42 C32:C40 C28:C30">
    <cfRule type="duplicateValues" dxfId="0" priority="1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白松玲</cp:lastModifiedBy>
  <dcterms:created xsi:type="dcterms:W3CDTF">2020-05-22T02:06:00Z</dcterms:created>
  <dcterms:modified xsi:type="dcterms:W3CDTF">2021-03-05T05:27:50Z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